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66925"/>
  <mc:AlternateContent xmlns:mc="http://schemas.openxmlformats.org/markup-compatibility/2006">
    <mc:Choice Requires="x15">
      <x15ac:absPath xmlns:x15ac="http://schemas.microsoft.com/office/spreadsheetml/2010/11/ac" url="\\big3\CIFS.HOMEDIR\FTS allgemein\VDI FA309\Autonomieleitfaden V1.4\"/>
    </mc:Choice>
  </mc:AlternateContent>
  <xr:revisionPtr revIDLastSave="0" documentId="13_ncr:1_{8853B2C7-C6DF-4B3C-8389-EB5A3298C9CF}" xr6:coauthVersionLast="47" xr6:coauthVersionMax="47" xr10:uidLastSave="{00000000-0000-0000-0000-000000000000}"/>
  <bookViews>
    <workbookView showHorizontalScroll="0" showSheetTabs="0" xWindow="-120" yWindow="-120" windowWidth="30960" windowHeight="16800" xr2:uid="{00000000-000D-0000-FFFF-FFFF00000000}"/>
  </bookViews>
  <sheets>
    <sheet name="Tabelle1" sheetId="1" r:id="rId1"/>
  </sheets>
  <calcPr calcId="191029"/>
  <customWorkbookViews>
    <customWorkbookView name="Albrecht, Thomas - Persönliche Ansicht" guid="{0B16A5DE-07CB-4B5D-B30F-B27D03DC93AF}" mergeInterval="0" personalView="1" maximized="1" showHorizontalScroll="0" showVerticalScroll="0" showSheetTabs="0" xWindow="-8" yWindow="-8" windowWidth="1936" windowHeight="11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1" l="1"/>
  <c r="E13" i="1"/>
  <c r="C13" i="1"/>
  <c r="C14" i="1"/>
  <c r="G12" i="1"/>
  <c r="F12" i="1"/>
  <c r="D12" i="1"/>
  <c r="A4" i="1"/>
  <c r="G3" i="1"/>
  <c r="F3" i="1"/>
  <c r="D3" i="1"/>
  <c r="H12" i="1" l="1"/>
  <c r="H3" i="1"/>
  <c r="G11" i="1"/>
  <c r="F11" i="1"/>
  <c r="D11" i="1"/>
  <c r="G10" i="1"/>
  <c r="F10" i="1"/>
  <c r="D10" i="1"/>
  <c r="G9" i="1"/>
  <c r="F9" i="1"/>
  <c r="D9" i="1"/>
  <c r="G8" i="1"/>
  <c r="F8" i="1"/>
  <c r="D8" i="1"/>
  <c r="G7" i="1"/>
  <c r="F7" i="1"/>
  <c r="D7" i="1"/>
  <c r="G6" i="1"/>
  <c r="F6" i="1"/>
  <c r="D6" i="1"/>
  <c r="A5" i="1"/>
  <c r="A6" i="1" s="1"/>
  <c r="A7" i="1" s="1"/>
  <c r="A8" i="1" s="1"/>
  <c r="A9" i="1" s="1"/>
  <c r="A10" i="1" s="1"/>
  <c r="A11" i="1" s="1"/>
  <c r="G5" i="1"/>
  <c r="F5" i="1"/>
  <c r="D5" i="1"/>
  <c r="A12" i="1" l="1"/>
  <c r="H11" i="1"/>
  <c r="H10" i="1"/>
  <c r="H9" i="1"/>
  <c r="H8" i="1"/>
  <c r="H7" i="1"/>
  <c r="H6" i="1"/>
  <c r="H5" i="1"/>
  <c r="F4" i="1"/>
  <c r="G4" i="1"/>
  <c r="G13" i="1" l="1"/>
  <c r="F13" i="1"/>
  <c r="H4" i="1"/>
  <c r="H14" i="1" l="1"/>
  <c r="H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Waldemar Osterhoff</author>
    <author>Günter Ullrich</author>
  </authors>
  <commentList>
    <comment ref="B3" authorId="0" shapeId="0" xr:uid="{82B35B6A-D8AA-4D94-BB53-EF8FBA2DE5AF}">
      <text>
        <r>
          <rPr>
            <sz val="9"/>
            <color rgb="FF000000"/>
            <rFont val="Segoe UI"/>
            <family val="2"/>
            <charset val="1"/>
          </rPr>
          <t xml:space="preserve">Umfahren von Hindernissen:
Eigenständiges Ausweichen vor statischen und dynamischen Hindernissen mit dem Ziel, um diese herum zu fahren. 
Die Hindernisse werden zumindest zweidimensional mit geeigneter Sensorik erfasst, die Umfahrung erfolgt mit eigenständiger Bahnplanung ohne vorgegebene Fahrspuren oder Ausweichbuchten.
Eine 2D-Umfelderfassung deckt dabei nur die Abstände des Fahrzeugs zu anderen Fahrzeugen und zur Umgebung auf der Sensorebene ab.
Zur Erhöhung der Betriebssicherheit wird eine 3D-Umfelderfassung durch das Fahrzeug empfohlen. Die 3D-Umfelderfassung deckt dabei die Kontur des Fahrzeugs einschließlich der zu transportierenden Last ab. Die Umfahrung erfolgt unter Beachtung der Fahrzeugkontur mitsamt Last sowie unter Berücksichtigung von Informationen über andere Fahrzeuge oder Objekte, die ggf. der momentan beabsichtigten Umfahrung entgegenstehen. Diese Informationen können von der Leitsteuerung oder von anderen Fahrzeugen zur Verfügung gestellt werden.
</t>
        </r>
      </text>
    </comment>
    <comment ref="B4" authorId="0" shapeId="0" xr:uid="{E7E3A8F5-E5FF-4273-8485-B97542952DDB}">
      <text>
        <r>
          <rPr>
            <sz val="9"/>
            <color rgb="FF000000"/>
            <rFont val="Segoe UI"/>
            <family val="2"/>
            <charset val="1"/>
          </rPr>
          <t xml:space="preserve">Selbstständige, dynamische Aktualisierung der Modellierung der Einsatzumgebung im laufenden Betrieb:
Eine vorhandene Karte wird fortlaufend durch Abgleich der Kartendaten mit Sensorwerten der Fahrzeuge aktualisiert. Ziel ist es, neue markante Umgebungsmerkmale zu erkennen, in die Karte aufzunehmen und für die Navigation zu nutzen. Weiter werden nicht mehr vorhandene Umgebungsmerkmale aus der Karte entfernt und nicht mehr für die Navigation genutzt. 
Anmerkung: 
Die aktualisierten Kartendaten können direkt oder indirekt über ein Drittsystem zwischen den Fahrzeugen ausgetauscht werden, um alle Fahrzeuge in allen Bereichen zur dynamischen Aktualisierung zu nutzen und zugleich alle Kartendaten auf allen Fahrzeugen auf aktuellem Stand zu halten. Diese Konnektivität unterstützt und verbessert die in diesem Kapitel beschriebenen autonomen Funktionen.
</t>
        </r>
      </text>
    </comment>
    <comment ref="B5" authorId="0" shapeId="0" xr:uid="{AF341AAB-888F-4284-8A3D-D71700142ECF}">
      <text>
        <r>
          <rPr>
            <sz val="9"/>
            <color rgb="FF000000"/>
            <rFont val="Segoe UI"/>
            <family val="2"/>
            <charset val="1"/>
          </rPr>
          <t xml:space="preserve">Fahren auf freigegebenen Flächen ohne vorgegebene physische oder virtuelle Spuren:
</t>
        </r>
        <r>
          <rPr>
            <sz val="9"/>
            <color rgb="FF000000"/>
            <rFont val="Segoe UI"/>
            <family val="2"/>
            <charset val="1"/>
          </rPr>
          <t xml:space="preserve">
</t>
        </r>
        <r>
          <rPr>
            <sz val="9"/>
            <color rgb="FF000000"/>
            <rFont val="Segoe UI"/>
            <family val="2"/>
            <charset val="1"/>
          </rPr>
          <t>Zusätzlich zur physischen oder virtuellen Spurführung optionales Fahren auf freigegebenen Flächen. Das Fahrzeug kann auf diesen Flächen seine Fahrtroute eigenständig, i. d. R. unter Berücksichtigung von Regeln wie Rechtsfahrgebot, Einhalten von seitlichen Mindestabständen zu festen Einbauten, anderen Fahrzeugen, Personen etc., planen und abfahren.</t>
        </r>
      </text>
    </comment>
    <comment ref="B6" authorId="0" shapeId="0" xr:uid="{28E1BF1C-BE4A-4A86-9162-0A4106B9E1A5}">
      <text>
        <r>
          <rPr>
            <sz val="9"/>
            <color rgb="FF000000"/>
            <rFont val="Segoe UI"/>
            <family val="2"/>
            <charset val="1"/>
          </rPr>
          <t xml:space="preserve">Fahren und Reagieren auf Basis von Objekterkennung und -klassifizierung:
Erkennung und Klassifizierung von Objekten (z. B. Paletten, Personen, Flurförderzeuge, Kraftfahrzeuge) und, sofern vorhanden, deren Bewegungsrichtung, sowie daraus abgeleitetes angemessenes Reagieren. Das setzt in der Regel eine 3D-Umfelderfassung voraus. Die hierfür erforderliche Sensorik befindet sich wahlweise am Fahrzeug oder ist extern ortsfest oder mobil vorhanden.
Typisches Verhalten: Statische Hindernisse umfahren, auf sich bewegende Personen reagieren und ausweichen, von rechts kommenden Fahrzeugen die Vorfahrt gewähren.
</t>
        </r>
      </text>
    </comment>
    <comment ref="B7" authorId="0" shapeId="0" xr:uid="{471A1425-0B23-44C8-8C68-397E5297DA87}">
      <text>
        <r>
          <rPr>
            <sz val="9"/>
            <color rgb="FF000000"/>
            <rFont val="Segoe UI"/>
            <family val="2"/>
            <charset val="1"/>
          </rPr>
          <t xml:space="preserve">Lasthandling auf Basis von Objekterkennung und Klassifizierung:
Eigenständiges Anfahren, Aufnehmen und Abgeben von Last / Ladungsträgern durch das Fahrzeug an grob definierten Positionen, einschließlich Anpassen an die genaue Lastposition auf Basis der Erkennung der Objekte und deren Klassifizierung.
Hierzu können auch Funktionen gehören wie das eigenständige Einstellen des Lastaufnahmemit¬tels auf die klassifizierte Last (z. B. Gabelzinken auf erkannten Ladungsträger angepasst einstellen). Die Klassifizierung der Last hinsichtlich ihrer Transportierbarkeit (Lastgewicht, Lastabmessungen/ Überstände, ggf. Lastsicherung, Qualität des Ladehilfsmittels etc.) und der lastabhängigen Auswahl der Personenschutzfelder setzt eine speziell dafür geeignete Sensorlösung und/oder Kommuni¬kation voraus. Die hierfür erforderliche Sensorik kann entweder ortsfest oder mobil sein.
Bei sicherheitsrelevanten Funktionen muss diese Lösung den dafür erforderlichen Performance-Level gemäß Maschinenrichtlinie/ Maschinenverordnung erreichen. Auch hier kann die eingesetzte Sensorik wahlweise am Fahrzeug montiert oder extern vorhanden sein.
</t>
        </r>
      </text>
    </comment>
    <comment ref="B8" authorId="0" shapeId="0" xr:uid="{C6CBFFCB-B0B3-452B-AF59-BC311C1794DD}">
      <text>
        <r>
          <rPr>
            <sz val="9"/>
            <color rgb="FF000000"/>
            <rFont val="Segoe UI"/>
            <family val="2"/>
            <charset val="1"/>
          </rPr>
          <t xml:space="preserve">Situationsbedingtes Umplanen von Routen im Mischbetrieb:
Dynamische Routenplanung für die gesamte FTF-/AMR-Flotte im Mischbetrieb, das heißt unter Berücksichtigung der anderen Flurförderzeuge und Verkehrsteilnehmer. Berücksichtigt werden die aktuellen Verkehrsverhältnisse und/oder die Systemauslastung sowie das aktive Reagieren auf Verkehrsstörungen durch die eigene Flotte, andere Verkehrsteilnehmer oder durch sonstige Objekte. 
Hier wird vorausgesetzt, dass die Automatikfunktion „Situationsbedingtes Umplanen von Routen (Dynamic Routing)“ vorhanden ist. 
Hinweis: Die Wirksamkeit der Funktion ist abhängig von der Qualität der Daten, insbesondere der Ortungsinformationen über die anderen Verkehrsteilnehmer/Objekte sowie die voraussichtliche Zeitdauer der Verkehrsstörung.
Werden diese Informationen auf Fahrzeugebene ausgetauscht, wird ein leistungsfähiges Kommunikationssystem vorausgesetzt.
</t>
        </r>
      </text>
    </comment>
    <comment ref="B9" authorId="0" shapeId="0" xr:uid="{0B1CBFD8-32D7-4D70-8EFA-3679FB64791E}">
      <text>
        <r>
          <rPr>
            <sz val="9"/>
            <color rgb="FF000000"/>
            <rFont val="Segoe UI"/>
            <family val="2"/>
            <charset val="1"/>
          </rPr>
          <t xml:space="preserve">Verkehrsregelung unter Berücksichtigung des Mischbetriebs:
Verhalten der Fahrzeuge, welches nicht nur die eigene FTF-/AMR-Flotte berücksichtigt, sondern auch den Mischverkehr aus Flurförderzeugen und anderen Verkehrsteilnehmern.
Es erfordert das selbständige Erkennen von Zeichen (Verkehrsschilder, Ampeln) und Situationen (Personen, Personengruppen, Hindernisse, Verkehrsaufkommen, Baustellen, Fahrweg-verengungen usw.). Dies ermöglicht eine adäquate, der Situation angepasste Reaktion.
Hinweis: Die Wirksamkeit der Funktion ist abhängig von der Qualität der Daten, insbesondere der Ortungsinfor-mationen über die anderen Verkehrsteilnehmer sowie die Erkennung von Objekten.
</t>
        </r>
      </text>
    </comment>
    <comment ref="B10" authorId="0" shapeId="0" xr:uid="{F04A00D2-A752-409A-99B0-887E481E7B7E}">
      <text>
        <r>
          <rPr>
            <sz val="9"/>
            <color rgb="FF000000"/>
            <rFont val="Segoe UI"/>
            <family val="2"/>
            <charset val="1"/>
          </rPr>
          <t>Selbstständiges Erkennen und Reagieren auf Fahrzeug-zustandsdaten ohne Beeinträchtigung des laufenden Betriebes:
Fahrzeuge werten Zustandsdaten aus (z. B. schwergängige Antriebe, stark erhöhter Schlupf, keine ausreichend genaue Lokalisierung, Probleme der Energieversorgung, …) und reagieren situationsabhängig auf unvorhergesehene Zustände. Sie versuchen beispielsweise selbstständig, sich aus dem Verkehrsfluss und aus dem System herauszunehmen, ggf. mit reduzierter Geschwindigkeit, um für den Rest der Flotte kein Hindernis darzustellen. Das kann z. B. bedeuten, im Layout definierte Stellen wie Wartungsplätze, Ausweichbuchten, Parkplätze usw. anzufahren. Die Fahrt dorthin kann je nach Systemauslegung als autonome Fahrt oder mit Unterstützung durch eine Leitsteuerung erfolgen.
Unabhängig davon, ob das Fahrzeug in der Lage ist, sich aus dem Verkehr zu nehmen oder nicht, sollte es eine Meldung an eine Leitsteuerung oder einen Leitstand abgeben.</t>
        </r>
      </text>
    </comment>
    <comment ref="B11" authorId="0" shapeId="0" xr:uid="{14E630A1-6441-4657-9784-A6176729D18C}">
      <text>
        <r>
          <rPr>
            <sz val="9"/>
            <color rgb="FF000000"/>
            <rFont val="Segoe UI"/>
            <family val="2"/>
            <charset val="1"/>
          </rPr>
          <t xml:space="preserve">Teilweises oder komplettes Verlagern von Leitsteuerungsfunktionen auf die Fahrzeugseite::
Gemeint ist hiermit bei einer Flotte von zwei oder mehr Fahrzeugen die Auslagerung von Entscheidungsaufgaben an die Fahrzeuge unter Verzicht auf zentrale Leitsteuerungs-funktionen. 
Beispiele für derartige Entscheidungsaufgaben sind die Verteilung von Transportaufträgen an einzelne Fahrzeuge (vollständiger Verzicht auf eine Leitsteuerung) oder die Regelung des Verkehrs in einzelnen Verkehrsbereichen wie Kreuzungen und Einmündungen oder an Übergabestationen (ohne Einbeziehung der Leitsteuerung). Hierbei können Multi-agentensysteme oder dezentrale Verhandlungsstrategien zum Einsatz kommen. Zwingende Voraussetzung für derartige dezentrale Entscheidungsaufgaben ist ein flächendeckend vorhandenes leistungsfähiges (breitbandiges, schnelles, latenzarmes) und hochverfügbares Funkkommunikationssystem.
Ein weiteres Beispiel ist die gemeinsame Ausführung von speziellen Aufgaben, wie der Transport von Lasten, die vom Gewicht und/oder den Abmessungen her nicht von einem Fahrzeug allein ausgeführt werden können. Hierbei bilden zwei oder mehr eigenständig agierende Fahrzeuge selbständig und gemeinsam – physisch durch Ankoppeln oder virtuell durch softwareseitige Synchronisierung – einen entsprechenden Verbund, der den Transport der Last bewältigen kann. Nach Abschluss der Aufgabe löst sich der Verbund eigenständig wieder auf.
Das selbständige Zusammenfinden der Fahrzeuge zu einem Verbund ohne eine zentrale Leitsteuerung bildet eine Autonomiefunktion, das gemeinsame Ausführen des Transportes hingegen wird als Automatikfunktion betrachtet.
</t>
        </r>
      </text>
    </comment>
    <comment ref="B12" authorId="0" shapeId="0" xr:uid="{AA5CBBA1-A8C3-41CA-BD57-118C2CB0E3ED}">
      <text>
        <r>
          <rPr>
            <sz val="9"/>
            <color rgb="FF000000"/>
            <rFont val="Segoe UI"/>
            <family val="2"/>
            <charset val="1"/>
          </rPr>
          <t>Autonome Planung unnd Ausführung komplexer Handlungen
Hierunter zu verstehen ist die Fähigkeit eines mobilen Roboters, allein oder in einer Gruppe ohne vorherige explizite und aufwändige Programmierung komplexe Aufgaben – z.B. „belade den Lkw an Dock 3 mit den Paletten aus Bereitstellzone 5“, „entlade den Lkw an Dock 4 und stelle die Paletten in Bereitstell¬zone 2“, „sortiere die Paletten in Bereitstellzone 7 nach vier Zustandsklassen und bringe sie in die Zonen 1 bis 4“, „reinige den Boden in Terminal 2, Abflugebene“ – selbstständig auszuführen. Dies setzt das Vorhandensein (fast) aller zuvor beschriebenen neun Autonomie-Funktionen voraus und erfordert zudem die Fähigkeit, die gestellte Aufgabe eigenständig in eine sinnvolle Sequenz von nacheinander abzuarbeitenden Arbeitsschritten zu zerlegen (welche derzeit üblicherweise durch eine Leitsteuerung vorgegeben werden). 
Diese zehnte, gewissermaßen visionäre Autonomie-Funktion steht bewusst an letzter Stelle der Auflistung, da sie ein Maximum an Fähigkeiten und damit an Sensoren, Signalverarbeitung und Softwarefunktionalität erfordert und Fahrzeuge mit dieser Funktionalität derzeit (April 2026) in der betrieblichen Praxis noch nicht zu finden sind. Sie existieren aber bereits in Laboren von Forschungs- und Entwicklungseinrichtungen, befinden sich also an der Schwelle zum Praxiseinsatz.</t>
        </r>
      </text>
    </comment>
    <comment ref="H13" authorId="1" shapeId="0" xr:uid="{00000000-0006-0000-0000-00000C000000}">
      <text>
        <r>
          <rPr>
            <b/>
            <sz val="14"/>
            <color rgb="FF000000"/>
            <rFont val="+mn-lt"/>
            <charset val="1"/>
          </rPr>
          <t>Summe der Relevanzwerte</t>
        </r>
      </text>
    </comment>
  </commentList>
</comments>
</file>

<file path=xl/sharedStrings.xml><?xml version="1.0" encoding="utf-8"?>
<sst xmlns="http://schemas.openxmlformats.org/spreadsheetml/2006/main" count="25" uniqueCount="25">
  <si>
    <t>Pos.</t>
  </si>
  <si>
    <t>Umfahren von Hindernissen</t>
  </si>
  <si>
    <t>erwünscht</t>
  </si>
  <si>
    <t>unerwünscht</t>
  </si>
  <si>
    <t>nicht vorhanden</t>
  </si>
  <si>
    <t>vorhanden</t>
  </si>
  <si>
    <t>egal
(nicht relevant)</t>
  </si>
  <si>
    <t>Autonomie-Funktionen</t>
  </si>
  <si>
    <t>Anforderungs-
Erfüllungs-Index AEIx</t>
  </si>
  <si>
    <t>Autonomie-Index
AIx</t>
  </si>
  <si>
    <r>
      <rPr>
        <b/>
        <sz val="14"/>
        <color theme="1"/>
        <rFont val="Calibri"/>
        <family val="2"/>
        <scheme val="minor"/>
      </rPr>
      <t>Bemerkung:</t>
    </r>
    <r>
      <rPr>
        <sz val="14"/>
        <color theme="1"/>
        <rFont val="Calibri"/>
        <family val="2"/>
        <scheme val="minor"/>
      </rPr>
      <t xml:space="preserve"> AIx ist bezogen auf </t>
    </r>
    <r>
      <rPr>
        <u/>
        <sz val="14"/>
        <color theme="1"/>
        <rFont val="Calibri"/>
        <family val="2"/>
        <scheme val="minor"/>
      </rPr>
      <t>alle Autonomiefunktionen</t>
    </r>
    <r>
      <rPr>
        <sz val="14"/>
        <color theme="1"/>
        <rFont val="Calibri"/>
        <family val="2"/>
        <scheme val="minor"/>
      </rPr>
      <t xml:space="preserve">, AEIx ist bezogen auf die </t>
    </r>
    <r>
      <rPr>
        <u/>
        <sz val="14"/>
        <color theme="1"/>
        <rFont val="Calibri"/>
        <family val="2"/>
        <scheme val="minor"/>
      </rPr>
      <t>relevanten</t>
    </r>
    <r>
      <rPr>
        <sz val="14"/>
        <color theme="1"/>
        <rFont val="Calibri"/>
        <family val="2"/>
        <scheme val="minor"/>
      </rPr>
      <t xml:space="preserve"> Autonomiefunktionen</t>
    </r>
  </si>
  <si>
    <t>Situationsbedingtes Umplanen von Routen im Mischbetrieb</t>
  </si>
  <si>
    <t>Fahren auf freigegebenen Flächen</t>
  </si>
  <si>
    <t xml:space="preserve">Lasthandling auf Basis von Objekterkennung und Klassifizierung </t>
  </si>
  <si>
    <t>Selbstständige, dynamische Aktualisierung der Modellierung der Einsatzumgebung im laufenden Betrieb</t>
  </si>
  <si>
    <t>Fahren und Reagieren auf Basis von Objekterkennung und
-klassifizierung</t>
  </si>
  <si>
    <t>Autonomes Reagieren auf Verkehrssituationen im Mischbetrieb</t>
  </si>
  <si>
    <t>Selbstständiges Erkennen und Reagieren auf Fahrzeugzustandsdaten ohne Beeinträchtigung des laufenden Betriebes</t>
  </si>
  <si>
    <t>Verlagern von Leitsteuerungsfunktionen in die Fahrzeuge</t>
  </si>
  <si>
    <t>Autonome Planung und Ausführung komplexer Handlungen</t>
  </si>
  <si>
    <t>Bezeichnung der Autonomie-Funktion</t>
  </si>
  <si>
    <r>
      <t xml:space="preserve">Funktion
</t>
    </r>
    <r>
      <rPr>
        <sz val="14"/>
        <color theme="1"/>
        <rFont val="Calibri"/>
        <family val="2"/>
        <scheme val="minor"/>
      </rPr>
      <t>(laut Anbieter)</t>
    </r>
  </si>
  <si>
    <r>
      <t xml:space="preserve">Funktion
</t>
    </r>
    <r>
      <rPr>
        <sz val="14"/>
        <color theme="1"/>
        <rFont val="Calibri"/>
        <family val="2"/>
        <scheme val="minor"/>
      </rPr>
      <t>(in der Anwendung / im Use Case)</t>
    </r>
  </si>
  <si>
    <r>
      <t xml:space="preserve">Erfüllungsgrad
</t>
    </r>
    <r>
      <rPr>
        <sz val="14"/>
        <color theme="1"/>
        <rFont val="Calibri"/>
        <family val="2"/>
        <scheme val="minor"/>
      </rPr>
      <t>(für Anwendung)</t>
    </r>
  </si>
  <si>
    <r>
      <rPr>
        <b/>
        <sz val="14"/>
        <color theme="1"/>
        <rFont val="Calibri"/>
        <family val="2"/>
        <scheme val="minor"/>
      </rPr>
      <t xml:space="preserve">Bemerkungen </t>
    </r>
    <r>
      <rPr>
        <b/>
        <sz val="12"/>
        <color theme="1"/>
        <rFont val="Calibri"/>
        <family val="2"/>
        <scheme val="minor"/>
      </rPr>
      <t xml:space="preserve">
</t>
    </r>
    <r>
      <rPr>
        <sz val="12"/>
        <color theme="1"/>
        <rFont val="Calibri"/>
        <family val="2"/>
        <scheme val="minor"/>
      </rPr>
      <t>(Relevanz der autonomen Funktion für den Usecase unter Berücksichtigung der Stärken und Schwächen)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</si>
</sst>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2"/>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b/>
      <sz val="14"/>
      <color rgb="FF000000"/>
      <name val="+mn-lt"/>
      <charset val="1"/>
    </font>
    <font>
      <sz val="12"/>
      <color theme="1"/>
      <name val="Calibri"/>
      <family val="2"/>
      <scheme val="minor"/>
    </font>
    <font>
      <sz val="9"/>
      <color rgb="FF000000"/>
      <name val="Segoe UI"/>
      <family val="2"/>
      <charset val="1"/>
    </font>
    <font>
      <b/>
      <sz val="16"/>
      <color rgb="FF000000"/>
      <name val="Calibri"/>
      <family val="2"/>
      <scheme val="minor"/>
    </font>
    <font>
      <sz val="12"/>
      <color theme="9" tint="0.79998168889431442"/>
      <name val="Calibri"/>
      <family val="2"/>
      <scheme val="minor"/>
    </font>
    <font>
      <sz val="12"/>
      <color theme="8" tint="0.79998168889431442"/>
      <name val="Calibri"/>
      <family val="2"/>
      <scheme val="minor"/>
    </font>
    <font>
      <sz val="16"/>
      <color rgb="FF000000"/>
      <name val="Calibri"/>
      <family val="2"/>
      <scheme val="minor"/>
    </font>
    <font>
      <sz val="14"/>
      <color theme="1"/>
      <name val="Calibri"/>
      <family val="2"/>
      <scheme val="minor"/>
    </font>
    <font>
      <b/>
      <sz val="14"/>
      <color theme="1"/>
      <name val="Calibri"/>
      <family val="2"/>
      <scheme val="minor"/>
    </font>
    <font>
      <u/>
      <sz val="14"/>
      <color theme="1"/>
      <name val="Calibri"/>
      <family val="2"/>
      <scheme val="minor"/>
    </font>
    <font>
      <b/>
      <sz val="16"/>
      <name val="Calibri"/>
      <family val="2"/>
      <scheme val="minor"/>
    </font>
    <font>
      <b/>
      <sz val="16"/>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s>
  <cellStyleXfs count="2">
    <xf numFmtId="0" fontId="0" fillId="0" borderId="0"/>
    <xf numFmtId="9" fontId="5" fillId="0" borderId="0" applyFont="0" applyFill="0" applyBorder="0" applyAlignment="0" applyProtection="0"/>
  </cellStyleXfs>
  <cellXfs count="58">
    <xf numFmtId="0" fontId="0" fillId="0" borderId="0" xfId="0"/>
    <xf numFmtId="0" fontId="1" fillId="0" borderId="0" xfId="0" applyFont="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1" fillId="0" borderId="13"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9" fillId="2" borderId="21" xfId="0"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 xfId="0" applyBorder="1" applyAlignment="1">
      <alignment horizontal="center" vertical="center" wrapText="1"/>
    </xf>
    <xf numFmtId="0" fontId="1" fillId="0" borderId="22" xfId="0" applyFont="1" applyBorder="1" applyAlignment="1">
      <alignment horizontal="center" vertical="center" wrapText="1"/>
    </xf>
    <xf numFmtId="0" fontId="1" fillId="0" borderId="20" xfId="0" applyFont="1" applyBorder="1" applyAlignment="1">
      <alignment horizontal="center" vertical="center" wrapText="1"/>
    </xf>
    <xf numFmtId="0" fontId="7" fillId="5" borderId="23" xfId="0" applyFont="1" applyFill="1" applyBorder="1" applyAlignment="1">
      <alignment horizontal="right" vertical="center" wrapText="1" indent="1"/>
    </xf>
    <xf numFmtId="0" fontId="10" fillId="7" borderId="25"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1" fillId="0" borderId="17" xfId="0" applyFont="1" applyBorder="1" applyAlignment="1" applyProtection="1">
      <alignment horizontal="center" vertical="center" wrapText="1"/>
      <protection hidden="1"/>
    </xf>
    <xf numFmtId="0" fontId="8" fillId="2" borderId="5" xfId="0" applyFont="1" applyFill="1"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1" fillId="0" borderId="12" xfId="0" applyFont="1" applyBorder="1" applyAlignment="1" applyProtection="1">
      <alignment horizontal="center" vertical="center" wrapText="1"/>
      <protection hidden="1"/>
    </xf>
    <xf numFmtId="0" fontId="1" fillId="0" borderId="15" xfId="0" applyFont="1" applyBorder="1" applyAlignment="1" applyProtection="1">
      <alignment horizontal="center" vertical="center" wrapText="1"/>
      <protection hidden="1"/>
    </xf>
    <xf numFmtId="0" fontId="9" fillId="2" borderId="1" xfId="0" applyFont="1" applyFill="1" applyBorder="1" applyAlignment="1" applyProtection="1">
      <alignment horizontal="center" vertical="center" wrapText="1"/>
      <protection hidden="1"/>
    </xf>
    <xf numFmtId="0" fontId="9" fillId="2" borderId="14" xfId="0" applyFont="1" applyFill="1" applyBorder="1" applyAlignment="1" applyProtection="1">
      <alignment horizontal="center" vertical="center" wrapText="1"/>
      <protection hidden="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3" xfId="0" applyBorder="1" applyAlignment="1">
      <alignment horizontal="center" vertical="center" wrapText="1"/>
    </xf>
    <xf numFmtId="0" fontId="1" fillId="0" borderId="12" xfId="0" applyFont="1" applyBorder="1" applyAlignment="1">
      <alignment horizontal="center" vertical="center" wrapText="1"/>
    </xf>
    <xf numFmtId="0" fontId="1" fillId="0" borderId="27"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7" fillId="4" borderId="24" xfId="0" applyFont="1" applyFill="1" applyBorder="1" applyAlignment="1" applyProtection="1">
      <alignment horizontal="left" vertical="center" wrapText="1" indent="3"/>
      <protection hidden="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1" fillId="5" borderId="1" xfId="0" applyFont="1" applyFill="1" applyBorder="1" applyAlignment="1" applyProtection="1">
      <alignment horizontal="center" vertical="center" wrapText="1"/>
      <protection locked="0"/>
    </xf>
    <xf numFmtId="0" fontId="12" fillId="5" borderId="15"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5" fillId="7" borderId="26" xfId="0" applyFont="1" applyFill="1" applyBorder="1" applyAlignment="1" applyProtection="1">
      <alignment horizontal="center" vertical="center" wrapText="1"/>
      <protection hidden="1"/>
    </xf>
    <xf numFmtId="0" fontId="15" fillId="0" borderId="3" xfId="0" applyFont="1" applyBorder="1" applyAlignment="1">
      <alignment horizontal="center" vertical="center" wrapText="1"/>
    </xf>
    <xf numFmtId="164" fontId="7" fillId="3" borderId="29" xfId="1" applyNumberFormat="1" applyFont="1" applyFill="1" applyBorder="1" applyAlignment="1" applyProtection="1">
      <alignment horizontal="center" vertical="center" wrapText="1"/>
      <protection hidden="1"/>
    </xf>
    <xf numFmtId="164" fontId="7" fillId="3" borderId="30" xfId="1" applyNumberFormat="1" applyFont="1" applyFill="1" applyBorder="1" applyAlignment="1" applyProtection="1">
      <alignment horizontal="center" vertical="center" wrapText="1"/>
      <protection hidden="1"/>
    </xf>
    <xf numFmtId="9" fontId="7" fillId="0" borderId="29" xfId="1" applyFont="1" applyFill="1" applyBorder="1" applyAlignment="1" applyProtection="1">
      <alignment horizontal="center" vertical="center" wrapText="1"/>
    </xf>
    <xf numFmtId="9" fontId="7" fillId="0" borderId="31" xfId="1" applyFont="1" applyFill="1" applyBorder="1" applyAlignment="1" applyProtection="1">
      <alignment horizontal="center" vertical="center" wrapText="1"/>
    </xf>
    <xf numFmtId="9" fontId="7" fillId="0" borderId="30" xfId="1" applyFont="1" applyFill="1" applyBorder="1" applyAlignment="1" applyProtection="1">
      <alignment horizontal="center" vertical="center" wrapText="1"/>
    </xf>
    <xf numFmtId="164" fontId="14" fillId="6" borderId="28" xfId="1" applyNumberFormat="1" applyFont="1" applyFill="1" applyBorder="1" applyAlignment="1" applyProtection="1">
      <alignment horizontal="center" vertical="center" wrapText="1"/>
      <protection hidden="1"/>
    </xf>
    <xf numFmtId="0" fontId="0" fillId="0" borderId="9" xfId="0"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cellXfs>
  <cellStyles count="2">
    <cellStyle name="Prozent" xfId="1" builtinId="5"/>
    <cellStyle name="Standard" xfId="0" builtinId="0"/>
  </cellStyles>
  <dxfs count="6">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checked="Checked" firstButton="1" fmlaLink="$E$5"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checked="Checked" firstButton="1" fmlaLink="$C$6"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E$6" lockText="1"/>
</file>

<file path=xl/ctrlProps/ctrlProp18.xml><?xml version="1.0" encoding="utf-8"?>
<formControlPr xmlns="http://schemas.microsoft.com/office/spreadsheetml/2009/9/main" objectType="Radio" checked="Checked"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C$7" lockText="1"/>
</file>

<file path=xl/ctrlProps/ctrlProp22.xml><?xml version="1.0" encoding="utf-8"?>
<formControlPr xmlns="http://schemas.microsoft.com/office/spreadsheetml/2009/9/main" objectType="Radio" checked="Checked" lockText="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E$7"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Radio" checked="Checked" lockText="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checked="Checked" firstButton="1" fmlaLink="$C$8"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Radio" firstButton="1" fmlaLink="$E$4" lockText="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E$8" lockText="1"/>
</file>

<file path=xl/ctrlProps/ctrlProp32.xml><?xml version="1.0" encoding="utf-8"?>
<formControlPr xmlns="http://schemas.microsoft.com/office/spreadsheetml/2009/9/main" objectType="Radio" checked="Checked"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C$9" lockText="1"/>
</file>

<file path=xl/ctrlProps/ctrlProp36.xml><?xml version="1.0" encoding="utf-8"?>
<formControlPr xmlns="http://schemas.microsoft.com/office/spreadsheetml/2009/9/main" objectType="Radio" checked="Checked" lockText="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checked="Checked" firstButton="1" fmlaLink="$E$9"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Radio" checked="Checked" lockText="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checked="Checked" firstButton="1" fmlaLink="$C$10"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E$10" lockText="1"/>
</file>

<file path=xl/ctrlProps/ctrlProp46.xml><?xml version="1.0" encoding="utf-8"?>
<formControlPr xmlns="http://schemas.microsoft.com/office/spreadsheetml/2009/9/main" objectType="Radio" checked="Checked"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fmlaLink="$C$11" lockText="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Radio" checked="Checked" lockText="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E$11" lockText="1"/>
</file>

<file path=xl/ctrlProps/ctrlProp53.xml><?xml version="1.0" encoding="utf-8"?>
<formControlPr xmlns="http://schemas.microsoft.com/office/spreadsheetml/2009/9/main" objectType="Radio" lockText="1"/>
</file>

<file path=xl/ctrlProps/ctrlProp54.xml><?xml version="1.0" encoding="utf-8"?>
<formControlPr xmlns="http://schemas.microsoft.com/office/spreadsheetml/2009/9/main" objectType="Radio" checked="Checked" lockText="1"/>
</file>

<file path=xl/ctrlProps/ctrlProp55.xml><?xml version="1.0" encoding="utf-8"?>
<formControlPr xmlns="http://schemas.microsoft.com/office/spreadsheetml/2009/9/main" objectType="Radio" firstButton="1" fmlaLink="$C$3" lockText="1"/>
</file>

<file path=xl/ctrlProps/ctrlProp56.xml><?xml version="1.0" encoding="utf-8"?>
<formControlPr xmlns="http://schemas.microsoft.com/office/spreadsheetml/2009/9/main" objectType="Radio" checked="Checked" lockText="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E$3" lockText="1"/>
</file>

<file path=xl/ctrlProps/ctrlProp59.xml><?xml version="1.0" encoding="utf-8"?>
<formControlPr xmlns="http://schemas.microsoft.com/office/spreadsheetml/2009/9/main" objectType="Radio" lockText="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checked="Checked" lockText="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lockText="1"/>
</file>

<file path=xl/ctrlProps/ctrlProp63.xml><?xml version="1.0" encoding="utf-8"?>
<formControlPr xmlns="http://schemas.microsoft.com/office/spreadsheetml/2009/9/main" objectType="Radio" lockText="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E$12" lockText="1"/>
</file>

<file path=xl/ctrlProps/ctrlProp66.xml><?xml version="1.0" encoding="utf-8"?>
<formControlPr xmlns="http://schemas.microsoft.com/office/spreadsheetml/2009/9/main" objectType="Radio" checked="Checked" lockText="1"/>
</file>

<file path=xl/ctrlProps/ctrlProp67.xml><?xml version="1.0" encoding="utf-8"?>
<formControlPr xmlns="http://schemas.microsoft.com/office/spreadsheetml/2009/9/main" objectType="Radio" lockText="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checked="Checked" firstButton="1" fmlaLink="$C$4" lockText="1" noThreeD="1"/>
</file>

<file path=xl/ctrlProps/ctrlProp7.xml><?xml version="1.0" encoding="utf-8"?>
<formControlPr xmlns="http://schemas.microsoft.com/office/spreadsheetml/2009/9/main" objectType="Radio" firstButton="1" fmlaLink="$C$5" lockText="1"/>
</file>

<file path=xl/ctrlProps/ctrlProp70.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xdr:row>
          <xdr:rowOff>485775</xdr:rowOff>
        </xdr:from>
        <xdr:to>
          <xdr:col>3</xdr:col>
          <xdr:colOff>790575</xdr:colOff>
          <xdr:row>3</xdr:row>
          <xdr:rowOff>2117</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28575</xdr:rowOff>
        </xdr:from>
        <xdr:to>
          <xdr:col>6</xdr:col>
          <xdr:colOff>942975</xdr:colOff>
          <xdr:row>3</xdr:row>
          <xdr:rowOff>447675</xdr:rowOff>
        </xdr:to>
        <xdr:sp macro="" textlink="">
          <xdr:nvSpPr>
            <xdr:cNvPr id="1115" name="Group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xdr:row>
          <xdr:rowOff>47625</xdr:rowOff>
        </xdr:from>
        <xdr:to>
          <xdr:col>4</xdr:col>
          <xdr:colOff>866775</xdr:colOff>
          <xdr:row>3</xdr:row>
          <xdr:rowOff>428625</xdr:rowOff>
        </xdr:to>
        <xdr:sp macro="" textlink="">
          <xdr:nvSpPr>
            <xdr:cNvPr id="1116" name="Option Button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xdr:row>
          <xdr:rowOff>47625</xdr:rowOff>
        </xdr:from>
        <xdr:to>
          <xdr:col>5</xdr:col>
          <xdr:colOff>1057275</xdr:colOff>
          <xdr:row>3</xdr:row>
          <xdr:rowOff>419100</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xdr:row>
          <xdr:rowOff>38100</xdr:rowOff>
        </xdr:from>
        <xdr:to>
          <xdr:col>6</xdr:col>
          <xdr:colOff>942975</xdr:colOff>
          <xdr:row>3</xdr:row>
          <xdr:rowOff>428625</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xdr:row>
          <xdr:rowOff>28575</xdr:rowOff>
        </xdr:from>
        <xdr:to>
          <xdr:col>4</xdr:col>
          <xdr:colOff>0</xdr:colOff>
          <xdr:row>4</xdr:row>
          <xdr:rowOff>447675</xdr:rowOff>
        </xdr:to>
        <xdr:sp macro="" textlink="">
          <xdr:nvSpPr>
            <xdr:cNvPr id="1119" name="Group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xdr:row>
          <xdr:rowOff>28575</xdr:rowOff>
        </xdr:from>
        <xdr:to>
          <xdr:col>2</xdr:col>
          <xdr:colOff>800100</xdr:colOff>
          <xdr:row>4</xdr:row>
          <xdr:rowOff>447675</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xdr:row>
          <xdr:rowOff>38100</xdr:rowOff>
        </xdr:from>
        <xdr:to>
          <xdr:col>3</xdr:col>
          <xdr:colOff>800100</xdr:colOff>
          <xdr:row>4</xdr:row>
          <xdr:rowOff>447675</xdr:rowOff>
        </xdr:to>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xdr:row>
          <xdr:rowOff>28575</xdr:rowOff>
        </xdr:from>
        <xdr:to>
          <xdr:col>6</xdr:col>
          <xdr:colOff>952500</xdr:colOff>
          <xdr:row>4</xdr:row>
          <xdr:rowOff>447675</xdr:rowOff>
        </xdr:to>
        <xdr:sp macro="" textlink="">
          <xdr:nvSpPr>
            <xdr:cNvPr id="1122" name="Group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xdr:row>
          <xdr:rowOff>47625</xdr:rowOff>
        </xdr:from>
        <xdr:to>
          <xdr:col>4</xdr:col>
          <xdr:colOff>866775</xdr:colOff>
          <xdr:row>4</xdr:row>
          <xdr:rowOff>428625</xdr:rowOff>
        </xdr:to>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1057275</xdr:colOff>
          <xdr:row>4</xdr:row>
          <xdr:rowOff>419100</xdr:rowOff>
        </xdr:to>
        <xdr:sp macro="" textlink="">
          <xdr:nvSpPr>
            <xdr:cNvPr id="1124" name="Option Button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xdr:row>
          <xdr:rowOff>38100</xdr:rowOff>
        </xdr:from>
        <xdr:to>
          <xdr:col>6</xdr:col>
          <xdr:colOff>942975</xdr:colOff>
          <xdr:row>4</xdr:row>
          <xdr:rowOff>428625</xdr:rowOff>
        </xdr:to>
        <xdr:sp macro="" textlink="">
          <xdr:nvSpPr>
            <xdr:cNvPr id="1125" name="Option Button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xdr:row>
          <xdr:rowOff>28575</xdr:rowOff>
        </xdr:from>
        <xdr:to>
          <xdr:col>4</xdr:col>
          <xdr:colOff>0</xdr:colOff>
          <xdr:row>5</xdr:row>
          <xdr:rowOff>447675</xdr:rowOff>
        </xdr:to>
        <xdr:sp macro="" textlink="">
          <xdr:nvSpPr>
            <xdr:cNvPr id="1128" name="Group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800100</xdr:colOff>
          <xdr:row>5</xdr:row>
          <xdr:rowOff>447675</xdr:rowOff>
        </xdr:to>
        <xdr:sp macro="" textlink="">
          <xdr:nvSpPr>
            <xdr:cNvPr id="1129" name="Option Button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xdr:row>
          <xdr:rowOff>38100</xdr:rowOff>
        </xdr:from>
        <xdr:to>
          <xdr:col>3</xdr:col>
          <xdr:colOff>800100</xdr:colOff>
          <xdr:row>5</xdr:row>
          <xdr:rowOff>447675</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xdr:row>
          <xdr:rowOff>28575</xdr:rowOff>
        </xdr:from>
        <xdr:to>
          <xdr:col>6</xdr:col>
          <xdr:colOff>952500</xdr:colOff>
          <xdr:row>5</xdr:row>
          <xdr:rowOff>447675</xdr:rowOff>
        </xdr:to>
        <xdr:sp macro="" textlink="">
          <xdr:nvSpPr>
            <xdr:cNvPr id="1131" name="Group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xdr:row>
          <xdr:rowOff>47625</xdr:rowOff>
        </xdr:from>
        <xdr:to>
          <xdr:col>4</xdr:col>
          <xdr:colOff>866775</xdr:colOff>
          <xdr:row>5</xdr:row>
          <xdr:rowOff>428625</xdr:rowOff>
        </xdr:to>
        <xdr:sp macro="" textlink="">
          <xdr:nvSpPr>
            <xdr:cNvPr id="1132" name="Option Button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xdr:row>
          <xdr:rowOff>47625</xdr:rowOff>
        </xdr:from>
        <xdr:to>
          <xdr:col>5</xdr:col>
          <xdr:colOff>1057275</xdr:colOff>
          <xdr:row>5</xdr:row>
          <xdr:rowOff>419100</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xdr:row>
          <xdr:rowOff>38100</xdr:rowOff>
        </xdr:from>
        <xdr:to>
          <xdr:col>6</xdr:col>
          <xdr:colOff>942975</xdr:colOff>
          <xdr:row>5</xdr:row>
          <xdr:rowOff>428625</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xdr:row>
          <xdr:rowOff>28575</xdr:rowOff>
        </xdr:from>
        <xdr:to>
          <xdr:col>4</xdr:col>
          <xdr:colOff>0</xdr:colOff>
          <xdr:row>6</xdr:row>
          <xdr:rowOff>447675</xdr:rowOff>
        </xdr:to>
        <xdr:sp macro="" textlink="">
          <xdr:nvSpPr>
            <xdr:cNvPr id="1137" name="Group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xdr:row>
          <xdr:rowOff>28575</xdr:rowOff>
        </xdr:from>
        <xdr:to>
          <xdr:col>2</xdr:col>
          <xdr:colOff>800100</xdr:colOff>
          <xdr:row>6</xdr:row>
          <xdr:rowOff>447675</xdr:rowOff>
        </xdr:to>
        <xdr:sp macro="" textlink="">
          <xdr:nvSpPr>
            <xdr:cNvPr id="1138" name="Option 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38100</xdr:rowOff>
        </xdr:from>
        <xdr:to>
          <xdr:col>3</xdr:col>
          <xdr:colOff>800100</xdr:colOff>
          <xdr:row>6</xdr:row>
          <xdr:rowOff>447675</xdr:rowOff>
        </xdr:to>
        <xdr:sp macro="" textlink="">
          <xdr:nvSpPr>
            <xdr:cNvPr id="1139" name="Option Butto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28575</xdr:rowOff>
        </xdr:from>
        <xdr:to>
          <xdr:col>6</xdr:col>
          <xdr:colOff>952500</xdr:colOff>
          <xdr:row>6</xdr:row>
          <xdr:rowOff>447675</xdr:rowOff>
        </xdr:to>
        <xdr:sp macro="" textlink="">
          <xdr:nvSpPr>
            <xdr:cNvPr id="1140" name="Group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47625</xdr:rowOff>
        </xdr:from>
        <xdr:to>
          <xdr:col>4</xdr:col>
          <xdr:colOff>866775</xdr:colOff>
          <xdr:row>6</xdr:row>
          <xdr:rowOff>428625</xdr:rowOff>
        </xdr:to>
        <xdr:sp macro="" textlink="">
          <xdr:nvSpPr>
            <xdr:cNvPr id="1141" name="Option Butto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xdr:row>
          <xdr:rowOff>47625</xdr:rowOff>
        </xdr:from>
        <xdr:to>
          <xdr:col>5</xdr:col>
          <xdr:colOff>1057275</xdr:colOff>
          <xdr:row>6</xdr:row>
          <xdr:rowOff>419100</xdr:rowOff>
        </xdr:to>
        <xdr:sp macro="" textlink="">
          <xdr:nvSpPr>
            <xdr:cNvPr id="1142" name="Option Butto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38100</xdr:rowOff>
        </xdr:from>
        <xdr:to>
          <xdr:col>6</xdr:col>
          <xdr:colOff>942975</xdr:colOff>
          <xdr:row>6</xdr:row>
          <xdr:rowOff>428625</xdr:rowOff>
        </xdr:to>
        <xdr:sp macro="" textlink="">
          <xdr:nvSpPr>
            <xdr:cNvPr id="1143" name="Option Button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xdr:row>
          <xdr:rowOff>28575</xdr:rowOff>
        </xdr:from>
        <xdr:to>
          <xdr:col>4</xdr:col>
          <xdr:colOff>0</xdr:colOff>
          <xdr:row>7</xdr:row>
          <xdr:rowOff>447675</xdr:rowOff>
        </xdr:to>
        <xdr:sp macro="" textlink="">
          <xdr:nvSpPr>
            <xdr:cNvPr id="1146" name="Group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xdr:row>
          <xdr:rowOff>28575</xdr:rowOff>
        </xdr:from>
        <xdr:to>
          <xdr:col>2</xdr:col>
          <xdr:colOff>800100</xdr:colOff>
          <xdr:row>7</xdr:row>
          <xdr:rowOff>447675</xdr:rowOff>
        </xdr:to>
        <xdr:sp macro="" textlink="">
          <xdr:nvSpPr>
            <xdr:cNvPr id="1147" name="Option Button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38100</xdr:rowOff>
        </xdr:from>
        <xdr:to>
          <xdr:col>3</xdr:col>
          <xdr:colOff>800100</xdr:colOff>
          <xdr:row>7</xdr:row>
          <xdr:rowOff>447675</xdr:rowOff>
        </xdr:to>
        <xdr:sp macro="" textlink="">
          <xdr:nvSpPr>
            <xdr:cNvPr id="1148" name="Option Button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28575</xdr:rowOff>
        </xdr:from>
        <xdr:to>
          <xdr:col>6</xdr:col>
          <xdr:colOff>952500</xdr:colOff>
          <xdr:row>7</xdr:row>
          <xdr:rowOff>447675</xdr:rowOff>
        </xdr:to>
        <xdr:sp macro="" textlink="">
          <xdr:nvSpPr>
            <xdr:cNvPr id="1149" name="Group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xdr:row>
          <xdr:rowOff>47625</xdr:rowOff>
        </xdr:from>
        <xdr:to>
          <xdr:col>4</xdr:col>
          <xdr:colOff>866775</xdr:colOff>
          <xdr:row>7</xdr:row>
          <xdr:rowOff>428625</xdr:rowOff>
        </xdr:to>
        <xdr:sp macro="" textlink="">
          <xdr:nvSpPr>
            <xdr:cNvPr id="1150" name="Option Button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xdr:row>
          <xdr:rowOff>47625</xdr:rowOff>
        </xdr:from>
        <xdr:to>
          <xdr:col>5</xdr:col>
          <xdr:colOff>1057275</xdr:colOff>
          <xdr:row>7</xdr:row>
          <xdr:rowOff>419100</xdr:rowOff>
        </xdr:to>
        <xdr:sp macro="" textlink="">
          <xdr:nvSpPr>
            <xdr:cNvPr id="1151" name="Option Button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38100</xdr:rowOff>
        </xdr:from>
        <xdr:to>
          <xdr:col>6</xdr:col>
          <xdr:colOff>942975</xdr:colOff>
          <xdr:row>7</xdr:row>
          <xdr:rowOff>428625</xdr:rowOff>
        </xdr:to>
        <xdr:sp macro="" textlink="">
          <xdr:nvSpPr>
            <xdr:cNvPr id="1152" name="Option Button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xdr:row>
          <xdr:rowOff>28575</xdr:rowOff>
        </xdr:from>
        <xdr:to>
          <xdr:col>4</xdr:col>
          <xdr:colOff>0</xdr:colOff>
          <xdr:row>8</xdr:row>
          <xdr:rowOff>447675</xdr:rowOff>
        </xdr:to>
        <xdr:sp macro="" textlink="">
          <xdr:nvSpPr>
            <xdr:cNvPr id="1156" name="Group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xdr:row>
          <xdr:rowOff>28575</xdr:rowOff>
        </xdr:from>
        <xdr:to>
          <xdr:col>2</xdr:col>
          <xdr:colOff>800100</xdr:colOff>
          <xdr:row>8</xdr:row>
          <xdr:rowOff>447675</xdr:rowOff>
        </xdr:to>
        <xdr:sp macro="" textlink="">
          <xdr:nvSpPr>
            <xdr:cNvPr id="1157" name="Option Button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38100</xdr:rowOff>
        </xdr:from>
        <xdr:to>
          <xdr:col>3</xdr:col>
          <xdr:colOff>800100</xdr:colOff>
          <xdr:row>8</xdr:row>
          <xdr:rowOff>447675</xdr:rowOff>
        </xdr:to>
        <xdr:sp macro="" textlink="">
          <xdr:nvSpPr>
            <xdr:cNvPr id="1158" name="Option Button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28575</xdr:rowOff>
        </xdr:from>
        <xdr:to>
          <xdr:col>6</xdr:col>
          <xdr:colOff>952500</xdr:colOff>
          <xdr:row>8</xdr:row>
          <xdr:rowOff>447675</xdr:rowOff>
        </xdr:to>
        <xdr:sp macro="" textlink="">
          <xdr:nvSpPr>
            <xdr:cNvPr id="1159" name="Group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47625</xdr:rowOff>
        </xdr:from>
        <xdr:to>
          <xdr:col>4</xdr:col>
          <xdr:colOff>866775</xdr:colOff>
          <xdr:row>8</xdr:row>
          <xdr:rowOff>428625</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xdr:row>
          <xdr:rowOff>47625</xdr:rowOff>
        </xdr:from>
        <xdr:to>
          <xdr:col>5</xdr:col>
          <xdr:colOff>1057275</xdr:colOff>
          <xdr:row>8</xdr:row>
          <xdr:rowOff>419100</xdr:rowOff>
        </xdr:to>
        <xdr:sp macro="" textlink="">
          <xdr:nvSpPr>
            <xdr:cNvPr id="1161" name="Option 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38100</xdr:rowOff>
        </xdr:from>
        <xdr:to>
          <xdr:col>6</xdr:col>
          <xdr:colOff>942975</xdr:colOff>
          <xdr:row>8</xdr:row>
          <xdr:rowOff>428625</xdr:rowOff>
        </xdr:to>
        <xdr:sp macro="" textlink="">
          <xdr:nvSpPr>
            <xdr:cNvPr id="1162" name="Option Button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28575</xdr:rowOff>
        </xdr:from>
        <xdr:to>
          <xdr:col>4</xdr:col>
          <xdr:colOff>0</xdr:colOff>
          <xdr:row>9</xdr:row>
          <xdr:rowOff>447675</xdr:rowOff>
        </xdr:to>
        <xdr:sp macro="" textlink="">
          <xdr:nvSpPr>
            <xdr:cNvPr id="1165" name="Group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28575</xdr:rowOff>
        </xdr:from>
        <xdr:to>
          <xdr:col>2</xdr:col>
          <xdr:colOff>800100</xdr:colOff>
          <xdr:row>9</xdr:row>
          <xdr:rowOff>447675</xdr:rowOff>
        </xdr:to>
        <xdr:sp macro="" textlink="">
          <xdr:nvSpPr>
            <xdr:cNvPr id="1166" name="Option Butto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38100</xdr:rowOff>
        </xdr:from>
        <xdr:to>
          <xdr:col>3</xdr:col>
          <xdr:colOff>800100</xdr:colOff>
          <xdr:row>9</xdr:row>
          <xdr:rowOff>447675</xdr:rowOff>
        </xdr:to>
        <xdr:sp macro="" textlink="">
          <xdr:nvSpPr>
            <xdr:cNvPr id="1167" name="Option 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28575</xdr:rowOff>
        </xdr:from>
        <xdr:to>
          <xdr:col>6</xdr:col>
          <xdr:colOff>952500</xdr:colOff>
          <xdr:row>9</xdr:row>
          <xdr:rowOff>447675</xdr:rowOff>
        </xdr:to>
        <xdr:sp macro="" textlink="">
          <xdr:nvSpPr>
            <xdr:cNvPr id="1168" name="Group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47625</xdr:rowOff>
        </xdr:from>
        <xdr:to>
          <xdr:col>4</xdr:col>
          <xdr:colOff>866775</xdr:colOff>
          <xdr:row>9</xdr:row>
          <xdr:rowOff>428625</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47625</xdr:rowOff>
        </xdr:from>
        <xdr:to>
          <xdr:col>5</xdr:col>
          <xdr:colOff>1057275</xdr:colOff>
          <xdr:row>9</xdr:row>
          <xdr:rowOff>419100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38100</xdr:rowOff>
        </xdr:from>
        <xdr:to>
          <xdr:col>6</xdr:col>
          <xdr:colOff>942975</xdr:colOff>
          <xdr:row>9</xdr:row>
          <xdr:rowOff>428625</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28575</xdr:rowOff>
        </xdr:from>
        <xdr:to>
          <xdr:col>4</xdr:col>
          <xdr:colOff>0</xdr:colOff>
          <xdr:row>10</xdr:row>
          <xdr:rowOff>447675</xdr:rowOff>
        </xdr:to>
        <xdr:sp macro="" textlink="">
          <xdr:nvSpPr>
            <xdr:cNvPr id="1175" name="Group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xdr:row>
          <xdr:rowOff>28575</xdr:rowOff>
        </xdr:from>
        <xdr:to>
          <xdr:col>2</xdr:col>
          <xdr:colOff>800100</xdr:colOff>
          <xdr:row>10</xdr:row>
          <xdr:rowOff>447675</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38100</xdr:rowOff>
        </xdr:from>
        <xdr:to>
          <xdr:col>3</xdr:col>
          <xdr:colOff>800100</xdr:colOff>
          <xdr:row>10</xdr:row>
          <xdr:rowOff>447675</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28575</xdr:rowOff>
        </xdr:from>
        <xdr:to>
          <xdr:col>6</xdr:col>
          <xdr:colOff>952500</xdr:colOff>
          <xdr:row>10</xdr:row>
          <xdr:rowOff>447675</xdr:rowOff>
        </xdr:to>
        <xdr:sp macro="" textlink="">
          <xdr:nvSpPr>
            <xdr:cNvPr id="1178" name="Group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47625</xdr:rowOff>
        </xdr:from>
        <xdr:to>
          <xdr:col>4</xdr:col>
          <xdr:colOff>866775</xdr:colOff>
          <xdr:row>10</xdr:row>
          <xdr:rowOff>428625</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47625</xdr:rowOff>
        </xdr:from>
        <xdr:to>
          <xdr:col>5</xdr:col>
          <xdr:colOff>1057275</xdr:colOff>
          <xdr:row>10</xdr:row>
          <xdr:rowOff>419100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38100</xdr:rowOff>
        </xdr:from>
        <xdr:to>
          <xdr:col>6</xdr:col>
          <xdr:colOff>942975</xdr:colOff>
          <xdr:row>10</xdr:row>
          <xdr:rowOff>428625</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xdr:row>
          <xdr:rowOff>28575</xdr:rowOff>
        </xdr:from>
        <xdr:to>
          <xdr:col>2</xdr:col>
          <xdr:colOff>790575</xdr:colOff>
          <xdr:row>2</xdr:row>
          <xdr:rowOff>447675</xdr:rowOff>
        </xdr:to>
        <xdr:sp macro="" textlink="">
          <xdr:nvSpPr>
            <xdr:cNvPr id="1218" name="Option Butto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xdr:row>
          <xdr:rowOff>28575</xdr:rowOff>
        </xdr:from>
        <xdr:to>
          <xdr:col>3</xdr:col>
          <xdr:colOff>790575</xdr:colOff>
          <xdr:row>3</xdr:row>
          <xdr:rowOff>2117</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xdr:row>
          <xdr:rowOff>9525</xdr:rowOff>
        </xdr:from>
        <xdr:to>
          <xdr:col>6</xdr:col>
          <xdr:colOff>952500</xdr:colOff>
          <xdr:row>3</xdr:row>
          <xdr:rowOff>9525</xdr:rowOff>
        </xdr:to>
        <xdr:sp macro="" textlink="">
          <xdr:nvSpPr>
            <xdr:cNvPr id="1220" name="Group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xdr:row>
          <xdr:rowOff>28575</xdr:rowOff>
        </xdr:from>
        <xdr:to>
          <xdr:col>4</xdr:col>
          <xdr:colOff>866775</xdr:colOff>
          <xdr:row>3</xdr:row>
          <xdr:rowOff>2117</xdr:rowOff>
        </xdr:to>
        <xdr:sp macro="" textlink="">
          <xdr:nvSpPr>
            <xdr:cNvPr id="1221" name="Option Button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xdr:row>
          <xdr:rowOff>28575</xdr:rowOff>
        </xdr:from>
        <xdr:to>
          <xdr:col>5</xdr:col>
          <xdr:colOff>1057275</xdr:colOff>
          <xdr:row>3</xdr:row>
          <xdr:rowOff>2117</xdr:rowOff>
        </xdr:to>
        <xdr:sp macro="" textlink="">
          <xdr:nvSpPr>
            <xdr:cNvPr id="1222" name="Option 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xdr:row>
          <xdr:rowOff>28575</xdr:rowOff>
        </xdr:from>
        <xdr:to>
          <xdr:col>6</xdr:col>
          <xdr:colOff>952500</xdr:colOff>
          <xdr:row>3</xdr:row>
          <xdr:rowOff>2117</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19050</xdr:rowOff>
        </xdr:from>
        <xdr:to>
          <xdr:col>3</xdr:col>
          <xdr:colOff>800100</xdr:colOff>
          <xdr:row>11</xdr:row>
          <xdr:rowOff>438150</xdr:rowOff>
        </xdr:to>
        <xdr:sp macro="" textlink="">
          <xdr:nvSpPr>
            <xdr:cNvPr id="1230" name="Group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xdr:row>
          <xdr:rowOff>28575</xdr:rowOff>
        </xdr:from>
        <xdr:to>
          <xdr:col>2</xdr:col>
          <xdr:colOff>800100</xdr:colOff>
          <xdr:row>11</xdr:row>
          <xdr:rowOff>447675</xdr:rowOff>
        </xdr:to>
        <xdr:sp macro="" textlink="">
          <xdr:nvSpPr>
            <xdr:cNvPr id="1231" name="Option Button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38100</xdr:rowOff>
        </xdr:from>
        <xdr:to>
          <xdr:col>3</xdr:col>
          <xdr:colOff>800100</xdr:colOff>
          <xdr:row>11</xdr:row>
          <xdr:rowOff>447675</xdr:rowOff>
        </xdr:to>
        <xdr:sp macro="" textlink="">
          <xdr:nvSpPr>
            <xdr:cNvPr id="1232" name="Option Butto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28575</xdr:rowOff>
        </xdr:from>
        <xdr:to>
          <xdr:col>6</xdr:col>
          <xdr:colOff>952500</xdr:colOff>
          <xdr:row>11</xdr:row>
          <xdr:rowOff>447675</xdr:rowOff>
        </xdr:to>
        <xdr:sp macro="" textlink="">
          <xdr:nvSpPr>
            <xdr:cNvPr id="1233" name="Group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47625</xdr:rowOff>
        </xdr:from>
        <xdr:to>
          <xdr:col>4</xdr:col>
          <xdr:colOff>866775</xdr:colOff>
          <xdr:row>11</xdr:row>
          <xdr:rowOff>428625</xdr:rowOff>
        </xdr:to>
        <xdr:sp macro="" textlink="">
          <xdr:nvSpPr>
            <xdr:cNvPr id="1234" name="Option Butto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47625</xdr:rowOff>
        </xdr:from>
        <xdr:to>
          <xdr:col>5</xdr:col>
          <xdr:colOff>1057275</xdr:colOff>
          <xdr:row>11</xdr:row>
          <xdr:rowOff>419100</xdr:rowOff>
        </xdr:to>
        <xdr:sp macro="" textlink="">
          <xdr:nvSpPr>
            <xdr:cNvPr id="1235" name="Option Butto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38100</xdr:rowOff>
        </xdr:from>
        <xdr:to>
          <xdr:col>6</xdr:col>
          <xdr:colOff>942975</xdr:colOff>
          <xdr:row>11</xdr:row>
          <xdr:rowOff>428625</xdr:rowOff>
        </xdr:to>
        <xdr:sp macro="" textlink="">
          <xdr:nvSpPr>
            <xdr:cNvPr id="1236" name="Option Button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xdr:row>
          <xdr:rowOff>38100</xdr:rowOff>
        </xdr:from>
        <xdr:to>
          <xdr:col>3</xdr:col>
          <xdr:colOff>781050</xdr:colOff>
          <xdr:row>3</xdr:row>
          <xdr:rowOff>447675</xdr:rowOff>
        </xdr:to>
        <xdr:sp macro="" textlink="">
          <xdr:nvSpPr>
            <xdr:cNvPr id="1260" name="Group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xdr:row>
          <xdr:rowOff>47625</xdr:rowOff>
        </xdr:from>
        <xdr:to>
          <xdr:col>2</xdr:col>
          <xdr:colOff>781050</xdr:colOff>
          <xdr:row>3</xdr:row>
          <xdr:rowOff>400050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xdr:row>
          <xdr:rowOff>57150</xdr:rowOff>
        </xdr:from>
        <xdr:to>
          <xdr:col>3</xdr:col>
          <xdr:colOff>771525</xdr:colOff>
          <xdr:row>3</xdr:row>
          <xdr:rowOff>409575</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L15"/>
  <sheetViews>
    <sheetView showGridLines="0" showRowColHeaders="0" tabSelected="1" topLeftCell="B1" zoomScale="90" zoomScaleNormal="90" workbookViewId="0">
      <pane ySplit="2" topLeftCell="A3" activePane="bottomLeft" state="frozen"/>
      <selection activeCell="B1" sqref="B1"/>
      <selection pane="bottomLeft" activeCell="B1" sqref="B1"/>
    </sheetView>
  </sheetViews>
  <sheetFormatPr baseColWidth="10" defaultColWidth="10.875" defaultRowHeight="15.75"/>
  <cols>
    <col min="1" max="1" width="5.5" style="3" customWidth="1"/>
    <col min="2" max="2" width="56.625" style="3" customWidth="1"/>
    <col min="3" max="4" width="10.625" style="3" customWidth="1"/>
    <col min="5" max="5" width="11.5" style="3" customWidth="1"/>
    <col min="6" max="6" width="14" style="3" customWidth="1"/>
    <col min="7" max="7" width="12.875" style="3" customWidth="1"/>
    <col min="8" max="8" width="17.5" style="3" customWidth="1"/>
    <col min="9" max="9" width="43.875" style="3" customWidth="1"/>
    <col min="10" max="16384" width="10.875" style="3"/>
  </cols>
  <sheetData>
    <row r="1" spans="1:12" s="1" customFormat="1" ht="58.5" customHeight="1">
      <c r="A1" s="11"/>
      <c r="B1" s="12"/>
      <c r="C1" s="42" t="s">
        <v>21</v>
      </c>
      <c r="D1" s="42"/>
      <c r="E1" s="43" t="s">
        <v>22</v>
      </c>
      <c r="F1" s="42"/>
      <c r="G1" s="44"/>
      <c r="H1" s="45" t="s">
        <v>23</v>
      </c>
      <c r="I1" s="40" t="s">
        <v>24</v>
      </c>
    </row>
    <row r="2" spans="1:12" s="1" customFormat="1" ht="39" customHeight="1" thickBot="1">
      <c r="A2" s="31" t="s">
        <v>0</v>
      </c>
      <c r="B2" s="41" t="s">
        <v>20</v>
      </c>
      <c r="C2" s="8" t="s">
        <v>5</v>
      </c>
      <c r="D2" s="20" t="s">
        <v>4</v>
      </c>
      <c r="E2" s="15" t="s">
        <v>2</v>
      </c>
      <c r="F2" s="23" t="s">
        <v>6</v>
      </c>
      <c r="G2" s="24" t="s">
        <v>3</v>
      </c>
      <c r="H2" s="8"/>
      <c r="I2" s="9"/>
    </row>
    <row r="3" spans="1:12" ht="36.6" customHeight="1">
      <c r="A3" s="30">
        <v>1</v>
      </c>
      <c r="B3" s="28" t="s">
        <v>1</v>
      </c>
      <c r="C3" s="7">
        <v>2</v>
      </c>
      <c r="D3" s="21">
        <f t="shared" ref="D3" si="0">C3</f>
        <v>2</v>
      </c>
      <c r="E3" s="10">
        <v>3</v>
      </c>
      <c r="F3" s="25">
        <f t="shared" ref="F3" si="1">E3</f>
        <v>3</v>
      </c>
      <c r="G3" s="26">
        <f t="shared" ref="G3" si="2">E3</f>
        <v>3</v>
      </c>
      <c r="H3" s="22">
        <f t="shared" ref="H3" si="3">IF(F3=2,0,IF(OR(AND(C3=1,E3=1),AND(D3=2,G3=3)),1,0))</f>
        <v>1</v>
      </c>
      <c r="I3" s="2"/>
    </row>
    <row r="4" spans="1:12" ht="36.6" customHeight="1">
      <c r="A4" s="13">
        <f>A3+1</f>
        <v>2</v>
      </c>
      <c r="B4" s="27" t="s">
        <v>14</v>
      </c>
      <c r="C4" s="7">
        <v>1</v>
      </c>
      <c r="D4" s="21">
        <f>C4</f>
        <v>1</v>
      </c>
      <c r="E4" s="10">
        <v>2</v>
      </c>
      <c r="F4" s="25">
        <f t="shared" ref="F4:F11" si="4">E4</f>
        <v>2</v>
      </c>
      <c r="G4" s="26">
        <f t="shared" ref="G4:G11" si="5">E4</f>
        <v>2</v>
      </c>
      <c r="H4" s="22">
        <f t="shared" ref="H4:H11" si="6">IF(F4=2,0,IF(OR(AND(C4=1,E4=1),AND(D4=2,G4=3)),1,0))</f>
        <v>0</v>
      </c>
      <c r="I4" s="2"/>
    </row>
    <row r="5" spans="1:12" ht="36.6" customHeight="1">
      <c r="A5" s="13">
        <f t="shared" ref="A5:A12" si="7">A4+1</f>
        <v>3</v>
      </c>
      <c r="B5" s="28" t="s">
        <v>12</v>
      </c>
      <c r="C5" s="7">
        <v>2</v>
      </c>
      <c r="D5" s="21">
        <f t="shared" ref="D5:D11" si="8">C5</f>
        <v>2</v>
      </c>
      <c r="E5" s="10">
        <v>1</v>
      </c>
      <c r="F5" s="25">
        <f t="shared" si="4"/>
        <v>1</v>
      </c>
      <c r="G5" s="26">
        <f t="shared" si="5"/>
        <v>1</v>
      </c>
      <c r="H5" s="22">
        <f t="shared" si="6"/>
        <v>0</v>
      </c>
      <c r="I5" s="2"/>
    </row>
    <row r="6" spans="1:12" ht="36.6" customHeight="1">
      <c r="A6" s="13">
        <f t="shared" si="7"/>
        <v>4</v>
      </c>
      <c r="B6" s="28" t="s">
        <v>15</v>
      </c>
      <c r="C6" s="7">
        <v>1</v>
      </c>
      <c r="D6" s="21">
        <f t="shared" si="8"/>
        <v>1</v>
      </c>
      <c r="E6" s="10">
        <v>2</v>
      </c>
      <c r="F6" s="25">
        <f t="shared" si="4"/>
        <v>2</v>
      </c>
      <c r="G6" s="26">
        <f t="shared" si="5"/>
        <v>2</v>
      </c>
      <c r="H6" s="22">
        <f t="shared" si="6"/>
        <v>0</v>
      </c>
      <c r="I6" s="2"/>
    </row>
    <row r="7" spans="1:12" ht="36.6" customHeight="1">
      <c r="A7" s="13">
        <f t="shared" si="7"/>
        <v>5</v>
      </c>
      <c r="B7" s="28" t="s">
        <v>13</v>
      </c>
      <c r="C7" s="7">
        <v>2</v>
      </c>
      <c r="D7" s="21">
        <f t="shared" si="8"/>
        <v>2</v>
      </c>
      <c r="E7" s="10">
        <v>3</v>
      </c>
      <c r="F7" s="25">
        <f t="shared" si="4"/>
        <v>3</v>
      </c>
      <c r="G7" s="26">
        <f t="shared" si="5"/>
        <v>3</v>
      </c>
      <c r="H7" s="22">
        <f t="shared" si="6"/>
        <v>1</v>
      </c>
      <c r="I7" s="2"/>
    </row>
    <row r="8" spans="1:12" ht="36.6" customHeight="1">
      <c r="A8" s="13">
        <f t="shared" si="7"/>
        <v>6</v>
      </c>
      <c r="B8" s="28" t="s">
        <v>11</v>
      </c>
      <c r="C8" s="7">
        <v>1</v>
      </c>
      <c r="D8" s="21">
        <f t="shared" si="8"/>
        <v>1</v>
      </c>
      <c r="E8" s="10">
        <v>2</v>
      </c>
      <c r="F8" s="25">
        <f t="shared" si="4"/>
        <v>2</v>
      </c>
      <c r="G8" s="26">
        <f t="shared" si="5"/>
        <v>2</v>
      </c>
      <c r="H8" s="22">
        <f t="shared" si="6"/>
        <v>0</v>
      </c>
      <c r="I8" s="2"/>
    </row>
    <row r="9" spans="1:12" ht="36.6" customHeight="1">
      <c r="A9" s="13">
        <f t="shared" si="7"/>
        <v>7</v>
      </c>
      <c r="B9" s="28" t="s">
        <v>16</v>
      </c>
      <c r="C9" s="7">
        <v>2</v>
      </c>
      <c r="D9" s="21">
        <f t="shared" si="8"/>
        <v>2</v>
      </c>
      <c r="E9" s="10">
        <v>1</v>
      </c>
      <c r="F9" s="25">
        <f t="shared" si="4"/>
        <v>1</v>
      </c>
      <c r="G9" s="26">
        <f t="shared" si="5"/>
        <v>1</v>
      </c>
      <c r="H9" s="22">
        <f t="shared" si="6"/>
        <v>0</v>
      </c>
      <c r="I9" s="2"/>
    </row>
    <row r="10" spans="1:12" ht="36.6" customHeight="1">
      <c r="A10" s="13">
        <f t="shared" si="7"/>
        <v>8</v>
      </c>
      <c r="B10" s="28" t="s">
        <v>17</v>
      </c>
      <c r="C10" s="7">
        <v>1</v>
      </c>
      <c r="D10" s="21">
        <f t="shared" si="8"/>
        <v>1</v>
      </c>
      <c r="E10" s="10">
        <v>2</v>
      </c>
      <c r="F10" s="25">
        <f t="shared" si="4"/>
        <v>2</v>
      </c>
      <c r="G10" s="26">
        <f t="shared" si="5"/>
        <v>2</v>
      </c>
      <c r="H10" s="22">
        <f t="shared" si="6"/>
        <v>0</v>
      </c>
      <c r="I10" s="2"/>
    </row>
    <row r="11" spans="1:12" ht="36.6" customHeight="1" thickBot="1">
      <c r="A11" s="13">
        <f t="shared" si="7"/>
        <v>9</v>
      </c>
      <c r="B11" s="29" t="s">
        <v>18</v>
      </c>
      <c r="C11" s="7">
        <v>2</v>
      </c>
      <c r="D11" s="21">
        <f t="shared" si="8"/>
        <v>2</v>
      </c>
      <c r="E11" s="10">
        <v>3</v>
      </c>
      <c r="F11" s="25">
        <f t="shared" si="4"/>
        <v>3</v>
      </c>
      <c r="G11" s="26">
        <f t="shared" si="5"/>
        <v>3</v>
      </c>
      <c r="H11" s="22">
        <f t="shared" si="6"/>
        <v>1</v>
      </c>
      <c r="I11" s="2"/>
    </row>
    <row r="12" spans="1:12" ht="36.6" customHeight="1" thickBot="1">
      <c r="A12" s="13">
        <f t="shared" si="7"/>
        <v>10</v>
      </c>
      <c r="B12" s="29" t="s">
        <v>19</v>
      </c>
      <c r="C12" s="7">
        <v>1</v>
      </c>
      <c r="D12" s="21">
        <f t="shared" ref="D12" si="9">C12</f>
        <v>1</v>
      </c>
      <c r="E12" s="10">
        <v>2</v>
      </c>
      <c r="F12" s="25">
        <f t="shared" ref="F12" si="10">E12</f>
        <v>2</v>
      </c>
      <c r="G12" s="26">
        <f t="shared" ref="G12" si="11">E12</f>
        <v>2</v>
      </c>
      <c r="H12" s="22">
        <f t="shared" ref="H12" si="12">IF(F12=2,0,IF(OR(AND(C12=1,E12=1),AND(D12=2,G12=3)),1,0))</f>
        <v>0</v>
      </c>
      <c r="I12" s="2"/>
    </row>
    <row r="13" spans="1:12" s="1" customFormat="1" ht="29.25" customHeight="1" thickBot="1">
      <c r="A13" s="14"/>
      <c r="B13" s="16" t="s">
        <v>7</v>
      </c>
      <c r="C13" s="37" t="str">
        <f>CONCATENATE(COUNTIF(C3:C12,"1")," (von ",A12,")")</f>
        <v>5 (von 10)</v>
      </c>
      <c r="D13" s="37"/>
      <c r="E13" s="17">
        <f>COUNTIF(E3:E12,1)</f>
        <v>2</v>
      </c>
      <c r="F13" s="18">
        <f>COUNTIF(F3:F12,2)</f>
        <v>5</v>
      </c>
      <c r="G13" s="19">
        <f>COUNTIF(G3:G12,3)</f>
        <v>3</v>
      </c>
      <c r="H13" s="46" t="str">
        <f>CONCATENATE(SUM(H3:H12)," (von ",A12-F13,")")</f>
        <v>3 (von 5)</v>
      </c>
      <c r="I13" s="4"/>
      <c r="J13" s="32"/>
      <c r="K13" s="33"/>
      <c r="L13" s="33"/>
    </row>
    <row r="14" spans="1:12" s="1" customFormat="1" ht="40.5" customHeight="1" thickTop="1">
      <c r="A14" s="5"/>
      <c r="B14" s="6"/>
      <c r="C14" s="48">
        <f>(COUNTIF(C3:C12,"1")/A12)</f>
        <v>0.5</v>
      </c>
      <c r="D14" s="49"/>
      <c r="E14" s="50"/>
      <c r="F14" s="51"/>
      <c r="G14" s="52"/>
      <c r="H14" s="53">
        <f>IF((A12-F13)=0,"Keine Anforderung!",SUM(H3:H12)/(A12-F13))</f>
        <v>0.6</v>
      </c>
      <c r="I14" s="57"/>
    </row>
    <row r="15" spans="1:12" ht="79.5" customHeight="1">
      <c r="A15" s="54"/>
      <c r="B15" s="55"/>
      <c r="C15" s="38" t="s">
        <v>9</v>
      </c>
      <c r="D15" s="39"/>
      <c r="E15" s="34" t="s">
        <v>10</v>
      </c>
      <c r="F15" s="35"/>
      <c r="G15" s="36"/>
      <c r="H15" s="47" t="s">
        <v>8</v>
      </c>
      <c r="I15" s="56"/>
    </row>
  </sheetData>
  <sheetProtection algorithmName="SHA-512" hashValue="JpDzDALCdRGA5AcXiiUGgcdeqAaRV33MPaNy2eklf+jj6+fVelfamAn3u+SgCh5Rl3aVn1cW+YRYJyYscbEDXA==" saltValue="rWHog/JrTMXyI2/rcsDj+A==" spinCount="100000" sheet="1" objects="1" scenarios="1"/>
  <customSheetViews>
    <customSheetView guid="{0B16A5DE-07CB-4B5D-B30F-B27D03DC93AF}" scale="115">
      <pane ySplit="1" topLeftCell="A2" activePane="bottomLeft" state="frozen"/>
      <selection pane="bottomLeft" activeCell="D6" sqref="D6"/>
      <pageMargins left="0.7" right="0.7" top="0.78740157499999996" bottom="0.78740157499999996" header="0.3" footer="0.3"/>
      <pageSetup paperSize="9" orientation="landscape" horizontalDpi="1200" verticalDpi="1200" r:id="rId1"/>
      <headerFooter>
        <oddHeader>&amp;L&amp;"Calibri,Standard"&amp;K000000VDI Fachausschuss FA 309
Fahrerlose Transportsysteme (FTS)&amp;C&amp;"Calibri,Standard"&amp;K000000Autonomie- und 
Autonomie-Relevanz-Index&amp;R&amp;"Calibri,Standard"&amp;K000000Entwurf. Stand: &amp;D</oddHeader>
      </headerFooter>
    </customSheetView>
  </customSheetViews>
  <mergeCells count="8">
    <mergeCell ref="J13:L13"/>
    <mergeCell ref="E1:G1"/>
    <mergeCell ref="E14:G14"/>
    <mergeCell ref="E15:G15"/>
    <mergeCell ref="C1:D1"/>
    <mergeCell ref="C13:D13"/>
    <mergeCell ref="C14:D14"/>
    <mergeCell ref="C15:D15"/>
  </mergeCells>
  <conditionalFormatting sqref="C3:C12">
    <cfRule type="cellIs" dxfId="5" priority="5" operator="equal">
      <formula>1</formula>
    </cfRule>
  </conditionalFormatting>
  <conditionalFormatting sqref="D3:D12">
    <cfRule type="cellIs" dxfId="4" priority="4" operator="equal">
      <formula>2</formula>
    </cfRule>
  </conditionalFormatting>
  <conditionalFormatting sqref="E3:E12">
    <cfRule type="cellIs" dxfId="3" priority="3" operator="equal">
      <formula>1</formula>
    </cfRule>
  </conditionalFormatting>
  <conditionalFormatting sqref="F3:F12">
    <cfRule type="cellIs" dxfId="2" priority="2" operator="equal">
      <formula>2</formula>
    </cfRule>
  </conditionalFormatting>
  <conditionalFormatting sqref="G3:G12">
    <cfRule type="cellIs" dxfId="1" priority="1" operator="equal">
      <formula>3</formula>
    </cfRule>
  </conditionalFormatting>
  <conditionalFormatting sqref="H14">
    <cfRule type="cellIs" dxfId="0" priority="11" operator="between">
      <formula>1%</formula>
      <formula>100%</formula>
    </cfRule>
  </conditionalFormatting>
  <pageMargins left="0.7" right="0.7" top="0.78740157499999996" bottom="0.78740157499999996" header="0.3" footer="0.3"/>
  <pageSetup paperSize="9" orientation="landscape" horizontalDpi="1200" verticalDpi="1200" r:id="rId2"/>
  <headerFooter>
    <oddHeader>&amp;L&amp;"Calibri,Standard"&amp;K000000VDI Fachausschuss FA 309
Fahrerlose Transportsysteme (FTS)&amp;C&amp;"Calibri,Standard"&amp;K000000Autonomie- und 
Autonomie-Relevanz-Index&amp;R&amp;"Calibri,Standard"&amp;K000000Entwurf. Stand: &amp;D</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055" r:id="rId5" name="Group Box 31">
              <controlPr defaultSize="0" autoFill="0" autoPict="0">
                <anchor moveWithCells="1">
                  <from>
                    <xdr:col>2</xdr:col>
                    <xdr:colOff>19050</xdr:colOff>
                    <xdr:row>1</xdr:row>
                    <xdr:rowOff>485775</xdr:rowOff>
                  </from>
                  <to>
                    <xdr:col>3</xdr:col>
                    <xdr:colOff>790575</xdr:colOff>
                    <xdr:row>2</xdr:row>
                    <xdr:rowOff>457200</xdr:rowOff>
                  </to>
                </anchor>
              </controlPr>
            </control>
          </mc:Choice>
        </mc:AlternateContent>
        <mc:AlternateContent xmlns:mc="http://schemas.openxmlformats.org/markup-compatibility/2006">
          <mc:Choice Requires="x14">
            <control shapeId="1115" r:id="rId6" name="Group Box 91">
              <controlPr defaultSize="0" autoFill="0" autoPict="0">
                <anchor moveWithCells="1">
                  <from>
                    <xdr:col>4</xdr:col>
                    <xdr:colOff>9525</xdr:colOff>
                    <xdr:row>3</xdr:row>
                    <xdr:rowOff>28575</xdr:rowOff>
                  </from>
                  <to>
                    <xdr:col>6</xdr:col>
                    <xdr:colOff>942975</xdr:colOff>
                    <xdr:row>3</xdr:row>
                    <xdr:rowOff>447675</xdr:rowOff>
                  </to>
                </anchor>
              </controlPr>
            </control>
          </mc:Choice>
        </mc:AlternateContent>
        <mc:AlternateContent xmlns:mc="http://schemas.openxmlformats.org/markup-compatibility/2006">
          <mc:Choice Requires="x14">
            <control shapeId="1116" r:id="rId7" name="Option Button 92">
              <controlPr defaultSize="0" autoFill="0" autoLine="0" autoPict="0">
                <anchor moveWithCells="1">
                  <from>
                    <xdr:col>4</xdr:col>
                    <xdr:colOff>38100</xdr:colOff>
                    <xdr:row>3</xdr:row>
                    <xdr:rowOff>47625</xdr:rowOff>
                  </from>
                  <to>
                    <xdr:col>4</xdr:col>
                    <xdr:colOff>866775</xdr:colOff>
                    <xdr:row>3</xdr:row>
                    <xdr:rowOff>428625</xdr:rowOff>
                  </to>
                </anchor>
              </controlPr>
            </control>
          </mc:Choice>
        </mc:AlternateContent>
        <mc:AlternateContent xmlns:mc="http://schemas.openxmlformats.org/markup-compatibility/2006">
          <mc:Choice Requires="x14">
            <control shapeId="1117" r:id="rId8" name="Option Button 93">
              <controlPr defaultSize="0" autoFill="0" autoLine="0" autoPict="0">
                <anchor moveWithCells="1">
                  <from>
                    <xdr:col>5</xdr:col>
                    <xdr:colOff>28575</xdr:colOff>
                    <xdr:row>3</xdr:row>
                    <xdr:rowOff>47625</xdr:rowOff>
                  </from>
                  <to>
                    <xdr:col>5</xdr:col>
                    <xdr:colOff>1057275</xdr:colOff>
                    <xdr:row>3</xdr:row>
                    <xdr:rowOff>419100</xdr:rowOff>
                  </to>
                </anchor>
              </controlPr>
            </control>
          </mc:Choice>
        </mc:AlternateContent>
        <mc:AlternateContent xmlns:mc="http://schemas.openxmlformats.org/markup-compatibility/2006">
          <mc:Choice Requires="x14">
            <control shapeId="1118" r:id="rId9" name="Option Button 94">
              <controlPr defaultSize="0" autoFill="0" autoLine="0" autoPict="0">
                <anchor moveWithCells="1">
                  <from>
                    <xdr:col>6</xdr:col>
                    <xdr:colOff>28575</xdr:colOff>
                    <xdr:row>3</xdr:row>
                    <xdr:rowOff>38100</xdr:rowOff>
                  </from>
                  <to>
                    <xdr:col>6</xdr:col>
                    <xdr:colOff>942975</xdr:colOff>
                    <xdr:row>3</xdr:row>
                    <xdr:rowOff>428625</xdr:rowOff>
                  </to>
                </anchor>
              </controlPr>
            </control>
          </mc:Choice>
        </mc:AlternateContent>
        <mc:AlternateContent xmlns:mc="http://schemas.openxmlformats.org/markup-compatibility/2006">
          <mc:Choice Requires="x14">
            <control shapeId="1119" r:id="rId10" name="Group Box 95">
              <controlPr defaultSize="0" autoFill="0" autoPict="0">
                <anchor moveWithCells="1">
                  <from>
                    <xdr:col>2</xdr:col>
                    <xdr:colOff>28575</xdr:colOff>
                    <xdr:row>4</xdr:row>
                    <xdr:rowOff>28575</xdr:rowOff>
                  </from>
                  <to>
                    <xdr:col>4</xdr:col>
                    <xdr:colOff>0</xdr:colOff>
                    <xdr:row>4</xdr:row>
                    <xdr:rowOff>447675</xdr:rowOff>
                  </to>
                </anchor>
              </controlPr>
            </control>
          </mc:Choice>
        </mc:AlternateContent>
        <mc:AlternateContent xmlns:mc="http://schemas.openxmlformats.org/markup-compatibility/2006">
          <mc:Choice Requires="x14">
            <control shapeId="1120" r:id="rId11" name="Option Button 96">
              <controlPr defaultSize="0" autoFill="0" autoLine="0" autoPict="0">
                <anchor moveWithCells="1">
                  <from>
                    <xdr:col>2</xdr:col>
                    <xdr:colOff>47625</xdr:colOff>
                    <xdr:row>4</xdr:row>
                    <xdr:rowOff>28575</xdr:rowOff>
                  </from>
                  <to>
                    <xdr:col>2</xdr:col>
                    <xdr:colOff>800100</xdr:colOff>
                    <xdr:row>4</xdr:row>
                    <xdr:rowOff>447675</xdr:rowOff>
                  </to>
                </anchor>
              </controlPr>
            </control>
          </mc:Choice>
        </mc:AlternateContent>
        <mc:AlternateContent xmlns:mc="http://schemas.openxmlformats.org/markup-compatibility/2006">
          <mc:Choice Requires="x14">
            <control shapeId="1121" r:id="rId12" name="Option Button 97">
              <controlPr defaultSize="0" autoFill="0" autoLine="0" autoPict="0">
                <anchor moveWithCells="1">
                  <from>
                    <xdr:col>3</xdr:col>
                    <xdr:colOff>28575</xdr:colOff>
                    <xdr:row>4</xdr:row>
                    <xdr:rowOff>38100</xdr:rowOff>
                  </from>
                  <to>
                    <xdr:col>3</xdr:col>
                    <xdr:colOff>800100</xdr:colOff>
                    <xdr:row>4</xdr:row>
                    <xdr:rowOff>447675</xdr:rowOff>
                  </to>
                </anchor>
              </controlPr>
            </control>
          </mc:Choice>
        </mc:AlternateContent>
        <mc:AlternateContent xmlns:mc="http://schemas.openxmlformats.org/markup-compatibility/2006">
          <mc:Choice Requires="x14">
            <control shapeId="1122" r:id="rId13" name="Group Box 98">
              <controlPr defaultSize="0" autoFill="0" autoPict="0">
                <anchor moveWithCells="1">
                  <from>
                    <xdr:col>4</xdr:col>
                    <xdr:colOff>28575</xdr:colOff>
                    <xdr:row>4</xdr:row>
                    <xdr:rowOff>28575</xdr:rowOff>
                  </from>
                  <to>
                    <xdr:col>6</xdr:col>
                    <xdr:colOff>952500</xdr:colOff>
                    <xdr:row>4</xdr:row>
                    <xdr:rowOff>447675</xdr:rowOff>
                  </to>
                </anchor>
              </controlPr>
            </control>
          </mc:Choice>
        </mc:AlternateContent>
        <mc:AlternateContent xmlns:mc="http://schemas.openxmlformats.org/markup-compatibility/2006">
          <mc:Choice Requires="x14">
            <control shapeId="1123" r:id="rId14" name="Option Button 99">
              <controlPr defaultSize="0" autoFill="0" autoLine="0" autoPict="0">
                <anchor moveWithCells="1">
                  <from>
                    <xdr:col>4</xdr:col>
                    <xdr:colOff>38100</xdr:colOff>
                    <xdr:row>4</xdr:row>
                    <xdr:rowOff>47625</xdr:rowOff>
                  </from>
                  <to>
                    <xdr:col>4</xdr:col>
                    <xdr:colOff>866775</xdr:colOff>
                    <xdr:row>4</xdr:row>
                    <xdr:rowOff>428625</xdr:rowOff>
                  </to>
                </anchor>
              </controlPr>
            </control>
          </mc:Choice>
        </mc:AlternateContent>
        <mc:AlternateContent xmlns:mc="http://schemas.openxmlformats.org/markup-compatibility/2006">
          <mc:Choice Requires="x14">
            <control shapeId="1124" r:id="rId15" name="Option Button 100">
              <controlPr defaultSize="0" autoFill="0" autoLine="0" autoPict="0">
                <anchor moveWithCells="1">
                  <from>
                    <xdr:col>5</xdr:col>
                    <xdr:colOff>28575</xdr:colOff>
                    <xdr:row>4</xdr:row>
                    <xdr:rowOff>47625</xdr:rowOff>
                  </from>
                  <to>
                    <xdr:col>5</xdr:col>
                    <xdr:colOff>1057275</xdr:colOff>
                    <xdr:row>4</xdr:row>
                    <xdr:rowOff>419100</xdr:rowOff>
                  </to>
                </anchor>
              </controlPr>
            </control>
          </mc:Choice>
        </mc:AlternateContent>
        <mc:AlternateContent xmlns:mc="http://schemas.openxmlformats.org/markup-compatibility/2006">
          <mc:Choice Requires="x14">
            <control shapeId="1125" r:id="rId16" name="Option Button 101">
              <controlPr defaultSize="0" autoFill="0" autoLine="0" autoPict="0">
                <anchor moveWithCells="1">
                  <from>
                    <xdr:col>6</xdr:col>
                    <xdr:colOff>28575</xdr:colOff>
                    <xdr:row>4</xdr:row>
                    <xdr:rowOff>38100</xdr:rowOff>
                  </from>
                  <to>
                    <xdr:col>6</xdr:col>
                    <xdr:colOff>942975</xdr:colOff>
                    <xdr:row>4</xdr:row>
                    <xdr:rowOff>428625</xdr:rowOff>
                  </to>
                </anchor>
              </controlPr>
            </control>
          </mc:Choice>
        </mc:AlternateContent>
        <mc:AlternateContent xmlns:mc="http://schemas.openxmlformats.org/markup-compatibility/2006">
          <mc:Choice Requires="x14">
            <control shapeId="1128" r:id="rId17" name="Group Box 104">
              <controlPr defaultSize="0" autoFill="0" autoPict="0">
                <anchor moveWithCells="1">
                  <from>
                    <xdr:col>2</xdr:col>
                    <xdr:colOff>28575</xdr:colOff>
                    <xdr:row>5</xdr:row>
                    <xdr:rowOff>28575</xdr:rowOff>
                  </from>
                  <to>
                    <xdr:col>4</xdr:col>
                    <xdr:colOff>0</xdr:colOff>
                    <xdr:row>5</xdr:row>
                    <xdr:rowOff>447675</xdr:rowOff>
                  </to>
                </anchor>
              </controlPr>
            </control>
          </mc:Choice>
        </mc:AlternateContent>
        <mc:AlternateContent xmlns:mc="http://schemas.openxmlformats.org/markup-compatibility/2006">
          <mc:Choice Requires="x14">
            <control shapeId="1129" r:id="rId18" name="Option Button 105">
              <controlPr defaultSize="0" autoFill="0" autoLine="0" autoPict="0">
                <anchor moveWithCells="1">
                  <from>
                    <xdr:col>2</xdr:col>
                    <xdr:colOff>47625</xdr:colOff>
                    <xdr:row>5</xdr:row>
                    <xdr:rowOff>28575</xdr:rowOff>
                  </from>
                  <to>
                    <xdr:col>2</xdr:col>
                    <xdr:colOff>800100</xdr:colOff>
                    <xdr:row>5</xdr:row>
                    <xdr:rowOff>447675</xdr:rowOff>
                  </to>
                </anchor>
              </controlPr>
            </control>
          </mc:Choice>
        </mc:AlternateContent>
        <mc:AlternateContent xmlns:mc="http://schemas.openxmlformats.org/markup-compatibility/2006">
          <mc:Choice Requires="x14">
            <control shapeId="1130" r:id="rId19" name="Option Button 106">
              <controlPr defaultSize="0" autoFill="0" autoLine="0" autoPict="0">
                <anchor moveWithCells="1">
                  <from>
                    <xdr:col>3</xdr:col>
                    <xdr:colOff>28575</xdr:colOff>
                    <xdr:row>5</xdr:row>
                    <xdr:rowOff>38100</xdr:rowOff>
                  </from>
                  <to>
                    <xdr:col>3</xdr:col>
                    <xdr:colOff>800100</xdr:colOff>
                    <xdr:row>5</xdr:row>
                    <xdr:rowOff>447675</xdr:rowOff>
                  </to>
                </anchor>
              </controlPr>
            </control>
          </mc:Choice>
        </mc:AlternateContent>
        <mc:AlternateContent xmlns:mc="http://schemas.openxmlformats.org/markup-compatibility/2006">
          <mc:Choice Requires="x14">
            <control shapeId="1131" r:id="rId20" name="Group Box 107">
              <controlPr defaultSize="0" autoFill="0" autoPict="0">
                <anchor moveWithCells="1">
                  <from>
                    <xdr:col>4</xdr:col>
                    <xdr:colOff>28575</xdr:colOff>
                    <xdr:row>5</xdr:row>
                    <xdr:rowOff>28575</xdr:rowOff>
                  </from>
                  <to>
                    <xdr:col>6</xdr:col>
                    <xdr:colOff>952500</xdr:colOff>
                    <xdr:row>5</xdr:row>
                    <xdr:rowOff>447675</xdr:rowOff>
                  </to>
                </anchor>
              </controlPr>
            </control>
          </mc:Choice>
        </mc:AlternateContent>
        <mc:AlternateContent xmlns:mc="http://schemas.openxmlformats.org/markup-compatibility/2006">
          <mc:Choice Requires="x14">
            <control shapeId="1132" r:id="rId21" name="Option Button 108">
              <controlPr defaultSize="0" autoFill="0" autoLine="0" autoPict="0">
                <anchor moveWithCells="1">
                  <from>
                    <xdr:col>4</xdr:col>
                    <xdr:colOff>38100</xdr:colOff>
                    <xdr:row>5</xdr:row>
                    <xdr:rowOff>47625</xdr:rowOff>
                  </from>
                  <to>
                    <xdr:col>4</xdr:col>
                    <xdr:colOff>866775</xdr:colOff>
                    <xdr:row>5</xdr:row>
                    <xdr:rowOff>428625</xdr:rowOff>
                  </to>
                </anchor>
              </controlPr>
            </control>
          </mc:Choice>
        </mc:AlternateContent>
        <mc:AlternateContent xmlns:mc="http://schemas.openxmlformats.org/markup-compatibility/2006">
          <mc:Choice Requires="x14">
            <control shapeId="1133" r:id="rId22" name="Option Button 109">
              <controlPr defaultSize="0" autoFill="0" autoLine="0" autoPict="0">
                <anchor moveWithCells="1">
                  <from>
                    <xdr:col>5</xdr:col>
                    <xdr:colOff>28575</xdr:colOff>
                    <xdr:row>5</xdr:row>
                    <xdr:rowOff>47625</xdr:rowOff>
                  </from>
                  <to>
                    <xdr:col>5</xdr:col>
                    <xdr:colOff>1057275</xdr:colOff>
                    <xdr:row>5</xdr:row>
                    <xdr:rowOff>419100</xdr:rowOff>
                  </to>
                </anchor>
              </controlPr>
            </control>
          </mc:Choice>
        </mc:AlternateContent>
        <mc:AlternateContent xmlns:mc="http://schemas.openxmlformats.org/markup-compatibility/2006">
          <mc:Choice Requires="x14">
            <control shapeId="1134" r:id="rId23" name="Option Button 110">
              <controlPr defaultSize="0" autoFill="0" autoLine="0" autoPict="0">
                <anchor moveWithCells="1">
                  <from>
                    <xdr:col>6</xdr:col>
                    <xdr:colOff>28575</xdr:colOff>
                    <xdr:row>5</xdr:row>
                    <xdr:rowOff>38100</xdr:rowOff>
                  </from>
                  <to>
                    <xdr:col>6</xdr:col>
                    <xdr:colOff>942975</xdr:colOff>
                    <xdr:row>5</xdr:row>
                    <xdr:rowOff>428625</xdr:rowOff>
                  </to>
                </anchor>
              </controlPr>
            </control>
          </mc:Choice>
        </mc:AlternateContent>
        <mc:AlternateContent xmlns:mc="http://schemas.openxmlformats.org/markup-compatibility/2006">
          <mc:Choice Requires="x14">
            <control shapeId="1137" r:id="rId24" name="Group Box 113">
              <controlPr defaultSize="0" autoFill="0" autoPict="0">
                <anchor moveWithCells="1">
                  <from>
                    <xdr:col>2</xdr:col>
                    <xdr:colOff>28575</xdr:colOff>
                    <xdr:row>6</xdr:row>
                    <xdr:rowOff>28575</xdr:rowOff>
                  </from>
                  <to>
                    <xdr:col>4</xdr:col>
                    <xdr:colOff>0</xdr:colOff>
                    <xdr:row>6</xdr:row>
                    <xdr:rowOff>447675</xdr:rowOff>
                  </to>
                </anchor>
              </controlPr>
            </control>
          </mc:Choice>
        </mc:AlternateContent>
        <mc:AlternateContent xmlns:mc="http://schemas.openxmlformats.org/markup-compatibility/2006">
          <mc:Choice Requires="x14">
            <control shapeId="1138" r:id="rId25" name="Option Button 114">
              <controlPr defaultSize="0" autoFill="0" autoLine="0" autoPict="0">
                <anchor moveWithCells="1">
                  <from>
                    <xdr:col>2</xdr:col>
                    <xdr:colOff>47625</xdr:colOff>
                    <xdr:row>6</xdr:row>
                    <xdr:rowOff>28575</xdr:rowOff>
                  </from>
                  <to>
                    <xdr:col>2</xdr:col>
                    <xdr:colOff>800100</xdr:colOff>
                    <xdr:row>6</xdr:row>
                    <xdr:rowOff>447675</xdr:rowOff>
                  </to>
                </anchor>
              </controlPr>
            </control>
          </mc:Choice>
        </mc:AlternateContent>
        <mc:AlternateContent xmlns:mc="http://schemas.openxmlformats.org/markup-compatibility/2006">
          <mc:Choice Requires="x14">
            <control shapeId="1139" r:id="rId26" name="Option Button 115">
              <controlPr defaultSize="0" autoFill="0" autoLine="0" autoPict="0">
                <anchor moveWithCells="1">
                  <from>
                    <xdr:col>3</xdr:col>
                    <xdr:colOff>28575</xdr:colOff>
                    <xdr:row>6</xdr:row>
                    <xdr:rowOff>38100</xdr:rowOff>
                  </from>
                  <to>
                    <xdr:col>3</xdr:col>
                    <xdr:colOff>800100</xdr:colOff>
                    <xdr:row>6</xdr:row>
                    <xdr:rowOff>447675</xdr:rowOff>
                  </to>
                </anchor>
              </controlPr>
            </control>
          </mc:Choice>
        </mc:AlternateContent>
        <mc:AlternateContent xmlns:mc="http://schemas.openxmlformats.org/markup-compatibility/2006">
          <mc:Choice Requires="x14">
            <control shapeId="1140" r:id="rId27" name="Group Box 116">
              <controlPr defaultSize="0" autoFill="0" autoPict="0">
                <anchor moveWithCells="1">
                  <from>
                    <xdr:col>4</xdr:col>
                    <xdr:colOff>28575</xdr:colOff>
                    <xdr:row>6</xdr:row>
                    <xdr:rowOff>28575</xdr:rowOff>
                  </from>
                  <to>
                    <xdr:col>6</xdr:col>
                    <xdr:colOff>952500</xdr:colOff>
                    <xdr:row>6</xdr:row>
                    <xdr:rowOff>447675</xdr:rowOff>
                  </to>
                </anchor>
              </controlPr>
            </control>
          </mc:Choice>
        </mc:AlternateContent>
        <mc:AlternateContent xmlns:mc="http://schemas.openxmlformats.org/markup-compatibility/2006">
          <mc:Choice Requires="x14">
            <control shapeId="1141" r:id="rId28" name="Option Button 117">
              <controlPr defaultSize="0" autoFill="0" autoLine="0" autoPict="0">
                <anchor moveWithCells="1">
                  <from>
                    <xdr:col>4</xdr:col>
                    <xdr:colOff>38100</xdr:colOff>
                    <xdr:row>6</xdr:row>
                    <xdr:rowOff>47625</xdr:rowOff>
                  </from>
                  <to>
                    <xdr:col>4</xdr:col>
                    <xdr:colOff>866775</xdr:colOff>
                    <xdr:row>6</xdr:row>
                    <xdr:rowOff>428625</xdr:rowOff>
                  </to>
                </anchor>
              </controlPr>
            </control>
          </mc:Choice>
        </mc:AlternateContent>
        <mc:AlternateContent xmlns:mc="http://schemas.openxmlformats.org/markup-compatibility/2006">
          <mc:Choice Requires="x14">
            <control shapeId="1142" r:id="rId29" name="Option Button 118">
              <controlPr defaultSize="0" autoFill="0" autoLine="0" autoPict="0">
                <anchor moveWithCells="1">
                  <from>
                    <xdr:col>5</xdr:col>
                    <xdr:colOff>28575</xdr:colOff>
                    <xdr:row>6</xdr:row>
                    <xdr:rowOff>47625</xdr:rowOff>
                  </from>
                  <to>
                    <xdr:col>5</xdr:col>
                    <xdr:colOff>1057275</xdr:colOff>
                    <xdr:row>6</xdr:row>
                    <xdr:rowOff>419100</xdr:rowOff>
                  </to>
                </anchor>
              </controlPr>
            </control>
          </mc:Choice>
        </mc:AlternateContent>
        <mc:AlternateContent xmlns:mc="http://schemas.openxmlformats.org/markup-compatibility/2006">
          <mc:Choice Requires="x14">
            <control shapeId="1143" r:id="rId30" name="Option Button 119">
              <controlPr defaultSize="0" autoFill="0" autoLine="0" autoPict="0">
                <anchor moveWithCells="1">
                  <from>
                    <xdr:col>6</xdr:col>
                    <xdr:colOff>28575</xdr:colOff>
                    <xdr:row>6</xdr:row>
                    <xdr:rowOff>38100</xdr:rowOff>
                  </from>
                  <to>
                    <xdr:col>6</xdr:col>
                    <xdr:colOff>942975</xdr:colOff>
                    <xdr:row>6</xdr:row>
                    <xdr:rowOff>428625</xdr:rowOff>
                  </to>
                </anchor>
              </controlPr>
            </control>
          </mc:Choice>
        </mc:AlternateContent>
        <mc:AlternateContent xmlns:mc="http://schemas.openxmlformats.org/markup-compatibility/2006">
          <mc:Choice Requires="x14">
            <control shapeId="1146" r:id="rId31" name="Group Box 122">
              <controlPr defaultSize="0" autoFill="0" autoPict="0">
                <anchor moveWithCells="1">
                  <from>
                    <xdr:col>2</xdr:col>
                    <xdr:colOff>28575</xdr:colOff>
                    <xdr:row>7</xdr:row>
                    <xdr:rowOff>28575</xdr:rowOff>
                  </from>
                  <to>
                    <xdr:col>4</xdr:col>
                    <xdr:colOff>0</xdr:colOff>
                    <xdr:row>7</xdr:row>
                    <xdr:rowOff>447675</xdr:rowOff>
                  </to>
                </anchor>
              </controlPr>
            </control>
          </mc:Choice>
        </mc:AlternateContent>
        <mc:AlternateContent xmlns:mc="http://schemas.openxmlformats.org/markup-compatibility/2006">
          <mc:Choice Requires="x14">
            <control shapeId="1147" r:id="rId32" name="Option Button 123">
              <controlPr defaultSize="0" autoFill="0" autoLine="0" autoPict="0">
                <anchor moveWithCells="1">
                  <from>
                    <xdr:col>2</xdr:col>
                    <xdr:colOff>47625</xdr:colOff>
                    <xdr:row>7</xdr:row>
                    <xdr:rowOff>28575</xdr:rowOff>
                  </from>
                  <to>
                    <xdr:col>2</xdr:col>
                    <xdr:colOff>800100</xdr:colOff>
                    <xdr:row>7</xdr:row>
                    <xdr:rowOff>447675</xdr:rowOff>
                  </to>
                </anchor>
              </controlPr>
            </control>
          </mc:Choice>
        </mc:AlternateContent>
        <mc:AlternateContent xmlns:mc="http://schemas.openxmlformats.org/markup-compatibility/2006">
          <mc:Choice Requires="x14">
            <control shapeId="1148" r:id="rId33" name="Option Button 124">
              <controlPr defaultSize="0" autoFill="0" autoLine="0" autoPict="0">
                <anchor moveWithCells="1">
                  <from>
                    <xdr:col>3</xdr:col>
                    <xdr:colOff>28575</xdr:colOff>
                    <xdr:row>7</xdr:row>
                    <xdr:rowOff>38100</xdr:rowOff>
                  </from>
                  <to>
                    <xdr:col>3</xdr:col>
                    <xdr:colOff>800100</xdr:colOff>
                    <xdr:row>7</xdr:row>
                    <xdr:rowOff>447675</xdr:rowOff>
                  </to>
                </anchor>
              </controlPr>
            </control>
          </mc:Choice>
        </mc:AlternateContent>
        <mc:AlternateContent xmlns:mc="http://schemas.openxmlformats.org/markup-compatibility/2006">
          <mc:Choice Requires="x14">
            <control shapeId="1149" r:id="rId34" name="Group Box 125">
              <controlPr defaultSize="0" autoFill="0" autoPict="0">
                <anchor moveWithCells="1">
                  <from>
                    <xdr:col>4</xdr:col>
                    <xdr:colOff>28575</xdr:colOff>
                    <xdr:row>7</xdr:row>
                    <xdr:rowOff>28575</xdr:rowOff>
                  </from>
                  <to>
                    <xdr:col>6</xdr:col>
                    <xdr:colOff>952500</xdr:colOff>
                    <xdr:row>7</xdr:row>
                    <xdr:rowOff>447675</xdr:rowOff>
                  </to>
                </anchor>
              </controlPr>
            </control>
          </mc:Choice>
        </mc:AlternateContent>
        <mc:AlternateContent xmlns:mc="http://schemas.openxmlformats.org/markup-compatibility/2006">
          <mc:Choice Requires="x14">
            <control shapeId="1150" r:id="rId35" name="Option Button 126">
              <controlPr defaultSize="0" autoFill="0" autoLine="0" autoPict="0">
                <anchor moveWithCells="1">
                  <from>
                    <xdr:col>4</xdr:col>
                    <xdr:colOff>38100</xdr:colOff>
                    <xdr:row>7</xdr:row>
                    <xdr:rowOff>47625</xdr:rowOff>
                  </from>
                  <to>
                    <xdr:col>4</xdr:col>
                    <xdr:colOff>866775</xdr:colOff>
                    <xdr:row>7</xdr:row>
                    <xdr:rowOff>428625</xdr:rowOff>
                  </to>
                </anchor>
              </controlPr>
            </control>
          </mc:Choice>
        </mc:AlternateContent>
        <mc:AlternateContent xmlns:mc="http://schemas.openxmlformats.org/markup-compatibility/2006">
          <mc:Choice Requires="x14">
            <control shapeId="1151" r:id="rId36" name="Option Button 127">
              <controlPr defaultSize="0" autoFill="0" autoLine="0" autoPict="0">
                <anchor moveWithCells="1">
                  <from>
                    <xdr:col>5</xdr:col>
                    <xdr:colOff>28575</xdr:colOff>
                    <xdr:row>7</xdr:row>
                    <xdr:rowOff>47625</xdr:rowOff>
                  </from>
                  <to>
                    <xdr:col>5</xdr:col>
                    <xdr:colOff>1057275</xdr:colOff>
                    <xdr:row>7</xdr:row>
                    <xdr:rowOff>419100</xdr:rowOff>
                  </to>
                </anchor>
              </controlPr>
            </control>
          </mc:Choice>
        </mc:AlternateContent>
        <mc:AlternateContent xmlns:mc="http://schemas.openxmlformats.org/markup-compatibility/2006">
          <mc:Choice Requires="x14">
            <control shapeId="1152" r:id="rId37" name="Option Button 128">
              <controlPr defaultSize="0" autoFill="0" autoLine="0" autoPict="0">
                <anchor moveWithCells="1">
                  <from>
                    <xdr:col>6</xdr:col>
                    <xdr:colOff>28575</xdr:colOff>
                    <xdr:row>7</xdr:row>
                    <xdr:rowOff>38100</xdr:rowOff>
                  </from>
                  <to>
                    <xdr:col>6</xdr:col>
                    <xdr:colOff>942975</xdr:colOff>
                    <xdr:row>7</xdr:row>
                    <xdr:rowOff>428625</xdr:rowOff>
                  </to>
                </anchor>
              </controlPr>
            </control>
          </mc:Choice>
        </mc:AlternateContent>
        <mc:AlternateContent xmlns:mc="http://schemas.openxmlformats.org/markup-compatibility/2006">
          <mc:Choice Requires="x14">
            <control shapeId="1156" r:id="rId38" name="Group Box 132">
              <controlPr defaultSize="0" autoFill="0" autoPict="0">
                <anchor moveWithCells="1">
                  <from>
                    <xdr:col>2</xdr:col>
                    <xdr:colOff>28575</xdr:colOff>
                    <xdr:row>8</xdr:row>
                    <xdr:rowOff>28575</xdr:rowOff>
                  </from>
                  <to>
                    <xdr:col>4</xdr:col>
                    <xdr:colOff>0</xdr:colOff>
                    <xdr:row>8</xdr:row>
                    <xdr:rowOff>447675</xdr:rowOff>
                  </to>
                </anchor>
              </controlPr>
            </control>
          </mc:Choice>
        </mc:AlternateContent>
        <mc:AlternateContent xmlns:mc="http://schemas.openxmlformats.org/markup-compatibility/2006">
          <mc:Choice Requires="x14">
            <control shapeId="1157" r:id="rId39" name="Option Button 133">
              <controlPr defaultSize="0" autoFill="0" autoLine="0" autoPict="0">
                <anchor moveWithCells="1">
                  <from>
                    <xdr:col>2</xdr:col>
                    <xdr:colOff>47625</xdr:colOff>
                    <xdr:row>8</xdr:row>
                    <xdr:rowOff>28575</xdr:rowOff>
                  </from>
                  <to>
                    <xdr:col>2</xdr:col>
                    <xdr:colOff>800100</xdr:colOff>
                    <xdr:row>8</xdr:row>
                    <xdr:rowOff>447675</xdr:rowOff>
                  </to>
                </anchor>
              </controlPr>
            </control>
          </mc:Choice>
        </mc:AlternateContent>
        <mc:AlternateContent xmlns:mc="http://schemas.openxmlformats.org/markup-compatibility/2006">
          <mc:Choice Requires="x14">
            <control shapeId="1158" r:id="rId40" name="Option Button 134">
              <controlPr defaultSize="0" autoFill="0" autoLine="0" autoPict="0">
                <anchor moveWithCells="1">
                  <from>
                    <xdr:col>3</xdr:col>
                    <xdr:colOff>28575</xdr:colOff>
                    <xdr:row>8</xdr:row>
                    <xdr:rowOff>38100</xdr:rowOff>
                  </from>
                  <to>
                    <xdr:col>3</xdr:col>
                    <xdr:colOff>800100</xdr:colOff>
                    <xdr:row>8</xdr:row>
                    <xdr:rowOff>447675</xdr:rowOff>
                  </to>
                </anchor>
              </controlPr>
            </control>
          </mc:Choice>
        </mc:AlternateContent>
        <mc:AlternateContent xmlns:mc="http://schemas.openxmlformats.org/markup-compatibility/2006">
          <mc:Choice Requires="x14">
            <control shapeId="1159" r:id="rId41" name="Group Box 135">
              <controlPr defaultSize="0" autoFill="0" autoPict="0">
                <anchor moveWithCells="1">
                  <from>
                    <xdr:col>4</xdr:col>
                    <xdr:colOff>28575</xdr:colOff>
                    <xdr:row>8</xdr:row>
                    <xdr:rowOff>28575</xdr:rowOff>
                  </from>
                  <to>
                    <xdr:col>6</xdr:col>
                    <xdr:colOff>952500</xdr:colOff>
                    <xdr:row>8</xdr:row>
                    <xdr:rowOff>447675</xdr:rowOff>
                  </to>
                </anchor>
              </controlPr>
            </control>
          </mc:Choice>
        </mc:AlternateContent>
        <mc:AlternateContent xmlns:mc="http://schemas.openxmlformats.org/markup-compatibility/2006">
          <mc:Choice Requires="x14">
            <control shapeId="1160" r:id="rId42" name="Option Button 136">
              <controlPr defaultSize="0" autoFill="0" autoLine="0" autoPict="0">
                <anchor moveWithCells="1">
                  <from>
                    <xdr:col>4</xdr:col>
                    <xdr:colOff>38100</xdr:colOff>
                    <xdr:row>8</xdr:row>
                    <xdr:rowOff>47625</xdr:rowOff>
                  </from>
                  <to>
                    <xdr:col>4</xdr:col>
                    <xdr:colOff>866775</xdr:colOff>
                    <xdr:row>8</xdr:row>
                    <xdr:rowOff>428625</xdr:rowOff>
                  </to>
                </anchor>
              </controlPr>
            </control>
          </mc:Choice>
        </mc:AlternateContent>
        <mc:AlternateContent xmlns:mc="http://schemas.openxmlformats.org/markup-compatibility/2006">
          <mc:Choice Requires="x14">
            <control shapeId="1161" r:id="rId43" name="Option Button 137">
              <controlPr defaultSize="0" autoFill="0" autoLine="0" autoPict="0">
                <anchor moveWithCells="1">
                  <from>
                    <xdr:col>5</xdr:col>
                    <xdr:colOff>28575</xdr:colOff>
                    <xdr:row>8</xdr:row>
                    <xdr:rowOff>47625</xdr:rowOff>
                  </from>
                  <to>
                    <xdr:col>5</xdr:col>
                    <xdr:colOff>1057275</xdr:colOff>
                    <xdr:row>8</xdr:row>
                    <xdr:rowOff>419100</xdr:rowOff>
                  </to>
                </anchor>
              </controlPr>
            </control>
          </mc:Choice>
        </mc:AlternateContent>
        <mc:AlternateContent xmlns:mc="http://schemas.openxmlformats.org/markup-compatibility/2006">
          <mc:Choice Requires="x14">
            <control shapeId="1162" r:id="rId44" name="Option Button 138">
              <controlPr defaultSize="0" autoFill="0" autoLine="0" autoPict="0">
                <anchor moveWithCells="1">
                  <from>
                    <xdr:col>6</xdr:col>
                    <xdr:colOff>28575</xdr:colOff>
                    <xdr:row>8</xdr:row>
                    <xdr:rowOff>38100</xdr:rowOff>
                  </from>
                  <to>
                    <xdr:col>6</xdr:col>
                    <xdr:colOff>942975</xdr:colOff>
                    <xdr:row>8</xdr:row>
                    <xdr:rowOff>428625</xdr:rowOff>
                  </to>
                </anchor>
              </controlPr>
            </control>
          </mc:Choice>
        </mc:AlternateContent>
        <mc:AlternateContent xmlns:mc="http://schemas.openxmlformats.org/markup-compatibility/2006">
          <mc:Choice Requires="x14">
            <control shapeId="1165" r:id="rId45" name="Group Box 141">
              <controlPr defaultSize="0" autoFill="0" autoPict="0">
                <anchor moveWithCells="1">
                  <from>
                    <xdr:col>2</xdr:col>
                    <xdr:colOff>28575</xdr:colOff>
                    <xdr:row>9</xdr:row>
                    <xdr:rowOff>28575</xdr:rowOff>
                  </from>
                  <to>
                    <xdr:col>4</xdr:col>
                    <xdr:colOff>0</xdr:colOff>
                    <xdr:row>9</xdr:row>
                    <xdr:rowOff>447675</xdr:rowOff>
                  </to>
                </anchor>
              </controlPr>
            </control>
          </mc:Choice>
        </mc:AlternateContent>
        <mc:AlternateContent xmlns:mc="http://schemas.openxmlformats.org/markup-compatibility/2006">
          <mc:Choice Requires="x14">
            <control shapeId="1166" r:id="rId46" name="Option Button 142">
              <controlPr defaultSize="0" autoFill="0" autoLine="0" autoPict="0">
                <anchor moveWithCells="1">
                  <from>
                    <xdr:col>2</xdr:col>
                    <xdr:colOff>47625</xdr:colOff>
                    <xdr:row>9</xdr:row>
                    <xdr:rowOff>28575</xdr:rowOff>
                  </from>
                  <to>
                    <xdr:col>2</xdr:col>
                    <xdr:colOff>800100</xdr:colOff>
                    <xdr:row>9</xdr:row>
                    <xdr:rowOff>447675</xdr:rowOff>
                  </to>
                </anchor>
              </controlPr>
            </control>
          </mc:Choice>
        </mc:AlternateContent>
        <mc:AlternateContent xmlns:mc="http://schemas.openxmlformats.org/markup-compatibility/2006">
          <mc:Choice Requires="x14">
            <control shapeId="1167" r:id="rId47" name="Option Button 143">
              <controlPr defaultSize="0" autoFill="0" autoLine="0" autoPict="0">
                <anchor moveWithCells="1">
                  <from>
                    <xdr:col>3</xdr:col>
                    <xdr:colOff>28575</xdr:colOff>
                    <xdr:row>9</xdr:row>
                    <xdr:rowOff>38100</xdr:rowOff>
                  </from>
                  <to>
                    <xdr:col>3</xdr:col>
                    <xdr:colOff>800100</xdr:colOff>
                    <xdr:row>9</xdr:row>
                    <xdr:rowOff>447675</xdr:rowOff>
                  </to>
                </anchor>
              </controlPr>
            </control>
          </mc:Choice>
        </mc:AlternateContent>
        <mc:AlternateContent xmlns:mc="http://schemas.openxmlformats.org/markup-compatibility/2006">
          <mc:Choice Requires="x14">
            <control shapeId="1168" r:id="rId48" name="Group Box 144">
              <controlPr defaultSize="0" autoFill="0" autoPict="0">
                <anchor moveWithCells="1">
                  <from>
                    <xdr:col>4</xdr:col>
                    <xdr:colOff>28575</xdr:colOff>
                    <xdr:row>9</xdr:row>
                    <xdr:rowOff>28575</xdr:rowOff>
                  </from>
                  <to>
                    <xdr:col>6</xdr:col>
                    <xdr:colOff>952500</xdr:colOff>
                    <xdr:row>9</xdr:row>
                    <xdr:rowOff>447675</xdr:rowOff>
                  </to>
                </anchor>
              </controlPr>
            </control>
          </mc:Choice>
        </mc:AlternateContent>
        <mc:AlternateContent xmlns:mc="http://schemas.openxmlformats.org/markup-compatibility/2006">
          <mc:Choice Requires="x14">
            <control shapeId="1169" r:id="rId49" name="Option Button 145">
              <controlPr defaultSize="0" autoFill="0" autoLine="0" autoPict="0">
                <anchor moveWithCells="1">
                  <from>
                    <xdr:col>4</xdr:col>
                    <xdr:colOff>38100</xdr:colOff>
                    <xdr:row>9</xdr:row>
                    <xdr:rowOff>47625</xdr:rowOff>
                  </from>
                  <to>
                    <xdr:col>4</xdr:col>
                    <xdr:colOff>866775</xdr:colOff>
                    <xdr:row>9</xdr:row>
                    <xdr:rowOff>428625</xdr:rowOff>
                  </to>
                </anchor>
              </controlPr>
            </control>
          </mc:Choice>
        </mc:AlternateContent>
        <mc:AlternateContent xmlns:mc="http://schemas.openxmlformats.org/markup-compatibility/2006">
          <mc:Choice Requires="x14">
            <control shapeId="1170" r:id="rId50" name="Option Button 146">
              <controlPr defaultSize="0" autoFill="0" autoLine="0" autoPict="0">
                <anchor moveWithCells="1">
                  <from>
                    <xdr:col>5</xdr:col>
                    <xdr:colOff>28575</xdr:colOff>
                    <xdr:row>9</xdr:row>
                    <xdr:rowOff>47625</xdr:rowOff>
                  </from>
                  <to>
                    <xdr:col>5</xdr:col>
                    <xdr:colOff>1057275</xdr:colOff>
                    <xdr:row>9</xdr:row>
                    <xdr:rowOff>419100</xdr:rowOff>
                  </to>
                </anchor>
              </controlPr>
            </control>
          </mc:Choice>
        </mc:AlternateContent>
        <mc:AlternateContent xmlns:mc="http://schemas.openxmlformats.org/markup-compatibility/2006">
          <mc:Choice Requires="x14">
            <control shapeId="1171" r:id="rId51" name="Option Button 147">
              <controlPr defaultSize="0" autoFill="0" autoLine="0" autoPict="0">
                <anchor moveWithCells="1">
                  <from>
                    <xdr:col>6</xdr:col>
                    <xdr:colOff>28575</xdr:colOff>
                    <xdr:row>9</xdr:row>
                    <xdr:rowOff>38100</xdr:rowOff>
                  </from>
                  <to>
                    <xdr:col>6</xdr:col>
                    <xdr:colOff>942975</xdr:colOff>
                    <xdr:row>9</xdr:row>
                    <xdr:rowOff>428625</xdr:rowOff>
                  </to>
                </anchor>
              </controlPr>
            </control>
          </mc:Choice>
        </mc:AlternateContent>
        <mc:AlternateContent xmlns:mc="http://schemas.openxmlformats.org/markup-compatibility/2006">
          <mc:Choice Requires="x14">
            <control shapeId="1175" r:id="rId52" name="Group Box 151">
              <controlPr defaultSize="0" autoFill="0" autoPict="0">
                <anchor moveWithCells="1">
                  <from>
                    <xdr:col>2</xdr:col>
                    <xdr:colOff>28575</xdr:colOff>
                    <xdr:row>10</xdr:row>
                    <xdr:rowOff>28575</xdr:rowOff>
                  </from>
                  <to>
                    <xdr:col>4</xdr:col>
                    <xdr:colOff>0</xdr:colOff>
                    <xdr:row>10</xdr:row>
                    <xdr:rowOff>447675</xdr:rowOff>
                  </to>
                </anchor>
              </controlPr>
            </control>
          </mc:Choice>
        </mc:AlternateContent>
        <mc:AlternateContent xmlns:mc="http://schemas.openxmlformats.org/markup-compatibility/2006">
          <mc:Choice Requires="x14">
            <control shapeId="1176" r:id="rId53" name="Option Button 152">
              <controlPr defaultSize="0" autoFill="0" autoLine="0" autoPict="0">
                <anchor moveWithCells="1">
                  <from>
                    <xdr:col>2</xdr:col>
                    <xdr:colOff>47625</xdr:colOff>
                    <xdr:row>10</xdr:row>
                    <xdr:rowOff>28575</xdr:rowOff>
                  </from>
                  <to>
                    <xdr:col>2</xdr:col>
                    <xdr:colOff>800100</xdr:colOff>
                    <xdr:row>10</xdr:row>
                    <xdr:rowOff>447675</xdr:rowOff>
                  </to>
                </anchor>
              </controlPr>
            </control>
          </mc:Choice>
        </mc:AlternateContent>
        <mc:AlternateContent xmlns:mc="http://schemas.openxmlformats.org/markup-compatibility/2006">
          <mc:Choice Requires="x14">
            <control shapeId="1177" r:id="rId54" name="Option Button 153">
              <controlPr defaultSize="0" autoFill="0" autoLine="0" autoPict="0">
                <anchor moveWithCells="1">
                  <from>
                    <xdr:col>3</xdr:col>
                    <xdr:colOff>28575</xdr:colOff>
                    <xdr:row>10</xdr:row>
                    <xdr:rowOff>38100</xdr:rowOff>
                  </from>
                  <to>
                    <xdr:col>3</xdr:col>
                    <xdr:colOff>800100</xdr:colOff>
                    <xdr:row>10</xdr:row>
                    <xdr:rowOff>447675</xdr:rowOff>
                  </to>
                </anchor>
              </controlPr>
            </control>
          </mc:Choice>
        </mc:AlternateContent>
        <mc:AlternateContent xmlns:mc="http://schemas.openxmlformats.org/markup-compatibility/2006">
          <mc:Choice Requires="x14">
            <control shapeId="1178" r:id="rId55" name="Group Box 154">
              <controlPr defaultSize="0" autoFill="0" autoPict="0">
                <anchor moveWithCells="1">
                  <from>
                    <xdr:col>4</xdr:col>
                    <xdr:colOff>28575</xdr:colOff>
                    <xdr:row>10</xdr:row>
                    <xdr:rowOff>28575</xdr:rowOff>
                  </from>
                  <to>
                    <xdr:col>6</xdr:col>
                    <xdr:colOff>952500</xdr:colOff>
                    <xdr:row>10</xdr:row>
                    <xdr:rowOff>447675</xdr:rowOff>
                  </to>
                </anchor>
              </controlPr>
            </control>
          </mc:Choice>
        </mc:AlternateContent>
        <mc:AlternateContent xmlns:mc="http://schemas.openxmlformats.org/markup-compatibility/2006">
          <mc:Choice Requires="x14">
            <control shapeId="1179" r:id="rId56" name="Option Button 155">
              <controlPr defaultSize="0" autoFill="0" autoLine="0" autoPict="0">
                <anchor moveWithCells="1">
                  <from>
                    <xdr:col>4</xdr:col>
                    <xdr:colOff>38100</xdr:colOff>
                    <xdr:row>10</xdr:row>
                    <xdr:rowOff>47625</xdr:rowOff>
                  </from>
                  <to>
                    <xdr:col>4</xdr:col>
                    <xdr:colOff>866775</xdr:colOff>
                    <xdr:row>10</xdr:row>
                    <xdr:rowOff>428625</xdr:rowOff>
                  </to>
                </anchor>
              </controlPr>
            </control>
          </mc:Choice>
        </mc:AlternateContent>
        <mc:AlternateContent xmlns:mc="http://schemas.openxmlformats.org/markup-compatibility/2006">
          <mc:Choice Requires="x14">
            <control shapeId="1180" r:id="rId57" name="Option Button 156">
              <controlPr defaultSize="0" autoFill="0" autoLine="0" autoPict="0">
                <anchor moveWithCells="1">
                  <from>
                    <xdr:col>5</xdr:col>
                    <xdr:colOff>28575</xdr:colOff>
                    <xdr:row>10</xdr:row>
                    <xdr:rowOff>47625</xdr:rowOff>
                  </from>
                  <to>
                    <xdr:col>5</xdr:col>
                    <xdr:colOff>1057275</xdr:colOff>
                    <xdr:row>10</xdr:row>
                    <xdr:rowOff>419100</xdr:rowOff>
                  </to>
                </anchor>
              </controlPr>
            </control>
          </mc:Choice>
        </mc:AlternateContent>
        <mc:AlternateContent xmlns:mc="http://schemas.openxmlformats.org/markup-compatibility/2006">
          <mc:Choice Requires="x14">
            <control shapeId="1181" r:id="rId58" name="Option Button 157">
              <controlPr defaultSize="0" autoFill="0" autoLine="0" autoPict="0">
                <anchor moveWithCells="1">
                  <from>
                    <xdr:col>6</xdr:col>
                    <xdr:colOff>28575</xdr:colOff>
                    <xdr:row>10</xdr:row>
                    <xdr:rowOff>38100</xdr:rowOff>
                  </from>
                  <to>
                    <xdr:col>6</xdr:col>
                    <xdr:colOff>942975</xdr:colOff>
                    <xdr:row>10</xdr:row>
                    <xdr:rowOff>428625</xdr:rowOff>
                  </to>
                </anchor>
              </controlPr>
            </control>
          </mc:Choice>
        </mc:AlternateContent>
        <mc:AlternateContent xmlns:mc="http://schemas.openxmlformats.org/markup-compatibility/2006">
          <mc:Choice Requires="x14">
            <control shapeId="1218" r:id="rId59" name="Option Button 194">
              <controlPr defaultSize="0" autoFill="0" autoLine="0" autoPict="0">
                <anchor moveWithCells="1">
                  <from>
                    <xdr:col>2</xdr:col>
                    <xdr:colOff>38100</xdr:colOff>
                    <xdr:row>2</xdr:row>
                    <xdr:rowOff>28575</xdr:rowOff>
                  </from>
                  <to>
                    <xdr:col>2</xdr:col>
                    <xdr:colOff>790575</xdr:colOff>
                    <xdr:row>2</xdr:row>
                    <xdr:rowOff>447675</xdr:rowOff>
                  </to>
                </anchor>
              </controlPr>
            </control>
          </mc:Choice>
        </mc:AlternateContent>
        <mc:AlternateContent xmlns:mc="http://schemas.openxmlformats.org/markup-compatibility/2006">
          <mc:Choice Requires="x14">
            <control shapeId="1219" r:id="rId60" name="Option Button 195">
              <controlPr defaultSize="0" autoFill="0" autoLine="0" autoPict="0">
                <anchor moveWithCells="1">
                  <from>
                    <xdr:col>3</xdr:col>
                    <xdr:colOff>28575</xdr:colOff>
                    <xdr:row>2</xdr:row>
                    <xdr:rowOff>28575</xdr:rowOff>
                  </from>
                  <to>
                    <xdr:col>3</xdr:col>
                    <xdr:colOff>790575</xdr:colOff>
                    <xdr:row>2</xdr:row>
                    <xdr:rowOff>457200</xdr:rowOff>
                  </to>
                </anchor>
              </controlPr>
            </control>
          </mc:Choice>
        </mc:AlternateContent>
        <mc:AlternateContent xmlns:mc="http://schemas.openxmlformats.org/markup-compatibility/2006">
          <mc:Choice Requires="x14">
            <control shapeId="1220" r:id="rId61" name="Group Box 196">
              <controlPr defaultSize="0" autoFill="0" autoPict="0">
                <anchor moveWithCells="1">
                  <from>
                    <xdr:col>4</xdr:col>
                    <xdr:colOff>9525</xdr:colOff>
                    <xdr:row>2</xdr:row>
                    <xdr:rowOff>9525</xdr:rowOff>
                  </from>
                  <to>
                    <xdr:col>6</xdr:col>
                    <xdr:colOff>952500</xdr:colOff>
                    <xdr:row>3</xdr:row>
                    <xdr:rowOff>9525</xdr:rowOff>
                  </to>
                </anchor>
              </controlPr>
            </control>
          </mc:Choice>
        </mc:AlternateContent>
        <mc:AlternateContent xmlns:mc="http://schemas.openxmlformats.org/markup-compatibility/2006">
          <mc:Choice Requires="x14">
            <control shapeId="1221" r:id="rId62" name="Option Button 197">
              <controlPr defaultSize="0" autoFill="0" autoLine="0" autoPict="0">
                <anchor moveWithCells="1">
                  <from>
                    <xdr:col>4</xdr:col>
                    <xdr:colOff>28575</xdr:colOff>
                    <xdr:row>2</xdr:row>
                    <xdr:rowOff>28575</xdr:rowOff>
                  </from>
                  <to>
                    <xdr:col>4</xdr:col>
                    <xdr:colOff>866775</xdr:colOff>
                    <xdr:row>2</xdr:row>
                    <xdr:rowOff>457200</xdr:rowOff>
                  </to>
                </anchor>
              </controlPr>
            </control>
          </mc:Choice>
        </mc:AlternateContent>
        <mc:AlternateContent xmlns:mc="http://schemas.openxmlformats.org/markup-compatibility/2006">
          <mc:Choice Requires="x14">
            <control shapeId="1222" r:id="rId63" name="Option Button 198">
              <controlPr defaultSize="0" autoFill="0" autoLine="0" autoPict="0">
                <anchor moveWithCells="1">
                  <from>
                    <xdr:col>5</xdr:col>
                    <xdr:colOff>28575</xdr:colOff>
                    <xdr:row>2</xdr:row>
                    <xdr:rowOff>28575</xdr:rowOff>
                  </from>
                  <to>
                    <xdr:col>5</xdr:col>
                    <xdr:colOff>1057275</xdr:colOff>
                    <xdr:row>2</xdr:row>
                    <xdr:rowOff>457200</xdr:rowOff>
                  </to>
                </anchor>
              </controlPr>
            </control>
          </mc:Choice>
        </mc:AlternateContent>
        <mc:AlternateContent xmlns:mc="http://schemas.openxmlformats.org/markup-compatibility/2006">
          <mc:Choice Requires="x14">
            <control shapeId="1223" r:id="rId64" name="Option Button 199">
              <controlPr defaultSize="0" autoFill="0" autoLine="0" autoPict="0">
                <anchor moveWithCells="1">
                  <from>
                    <xdr:col>6</xdr:col>
                    <xdr:colOff>9525</xdr:colOff>
                    <xdr:row>2</xdr:row>
                    <xdr:rowOff>28575</xdr:rowOff>
                  </from>
                  <to>
                    <xdr:col>6</xdr:col>
                    <xdr:colOff>952500</xdr:colOff>
                    <xdr:row>2</xdr:row>
                    <xdr:rowOff>457200</xdr:rowOff>
                  </to>
                </anchor>
              </controlPr>
            </control>
          </mc:Choice>
        </mc:AlternateContent>
        <mc:AlternateContent xmlns:mc="http://schemas.openxmlformats.org/markup-compatibility/2006">
          <mc:Choice Requires="x14">
            <control shapeId="1230" r:id="rId65" name="Group Box 206">
              <controlPr defaultSize="0" autoFill="0" autoPict="0">
                <anchor moveWithCells="1">
                  <from>
                    <xdr:col>2</xdr:col>
                    <xdr:colOff>19050</xdr:colOff>
                    <xdr:row>11</xdr:row>
                    <xdr:rowOff>19050</xdr:rowOff>
                  </from>
                  <to>
                    <xdr:col>3</xdr:col>
                    <xdr:colOff>800100</xdr:colOff>
                    <xdr:row>11</xdr:row>
                    <xdr:rowOff>438150</xdr:rowOff>
                  </to>
                </anchor>
              </controlPr>
            </control>
          </mc:Choice>
        </mc:AlternateContent>
        <mc:AlternateContent xmlns:mc="http://schemas.openxmlformats.org/markup-compatibility/2006">
          <mc:Choice Requires="x14">
            <control shapeId="1231" r:id="rId66" name="Option Button 207">
              <controlPr defaultSize="0" autoFill="0" autoLine="0" autoPict="0">
                <anchor moveWithCells="1">
                  <from>
                    <xdr:col>2</xdr:col>
                    <xdr:colOff>47625</xdr:colOff>
                    <xdr:row>11</xdr:row>
                    <xdr:rowOff>28575</xdr:rowOff>
                  </from>
                  <to>
                    <xdr:col>2</xdr:col>
                    <xdr:colOff>800100</xdr:colOff>
                    <xdr:row>11</xdr:row>
                    <xdr:rowOff>447675</xdr:rowOff>
                  </to>
                </anchor>
              </controlPr>
            </control>
          </mc:Choice>
        </mc:AlternateContent>
        <mc:AlternateContent xmlns:mc="http://schemas.openxmlformats.org/markup-compatibility/2006">
          <mc:Choice Requires="x14">
            <control shapeId="1232" r:id="rId67" name="Option Button 208">
              <controlPr defaultSize="0" autoFill="0" autoLine="0" autoPict="0">
                <anchor moveWithCells="1">
                  <from>
                    <xdr:col>3</xdr:col>
                    <xdr:colOff>28575</xdr:colOff>
                    <xdr:row>11</xdr:row>
                    <xdr:rowOff>38100</xdr:rowOff>
                  </from>
                  <to>
                    <xdr:col>3</xdr:col>
                    <xdr:colOff>800100</xdr:colOff>
                    <xdr:row>11</xdr:row>
                    <xdr:rowOff>447675</xdr:rowOff>
                  </to>
                </anchor>
              </controlPr>
            </control>
          </mc:Choice>
        </mc:AlternateContent>
        <mc:AlternateContent xmlns:mc="http://schemas.openxmlformats.org/markup-compatibility/2006">
          <mc:Choice Requires="x14">
            <control shapeId="1233" r:id="rId68" name="Group Box 209">
              <controlPr defaultSize="0" autoFill="0" autoPict="0">
                <anchor moveWithCells="1">
                  <from>
                    <xdr:col>4</xdr:col>
                    <xdr:colOff>28575</xdr:colOff>
                    <xdr:row>11</xdr:row>
                    <xdr:rowOff>28575</xdr:rowOff>
                  </from>
                  <to>
                    <xdr:col>6</xdr:col>
                    <xdr:colOff>952500</xdr:colOff>
                    <xdr:row>11</xdr:row>
                    <xdr:rowOff>447675</xdr:rowOff>
                  </to>
                </anchor>
              </controlPr>
            </control>
          </mc:Choice>
        </mc:AlternateContent>
        <mc:AlternateContent xmlns:mc="http://schemas.openxmlformats.org/markup-compatibility/2006">
          <mc:Choice Requires="x14">
            <control shapeId="1234" r:id="rId69" name="Option Button 210">
              <controlPr defaultSize="0" autoFill="0" autoLine="0" autoPict="0">
                <anchor moveWithCells="1">
                  <from>
                    <xdr:col>4</xdr:col>
                    <xdr:colOff>38100</xdr:colOff>
                    <xdr:row>11</xdr:row>
                    <xdr:rowOff>47625</xdr:rowOff>
                  </from>
                  <to>
                    <xdr:col>4</xdr:col>
                    <xdr:colOff>866775</xdr:colOff>
                    <xdr:row>11</xdr:row>
                    <xdr:rowOff>428625</xdr:rowOff>
                  </to>
                </anchor>
              </controlPr>
            </control>
          </mc:Choice>
        </mc:AlternateContent>
        <mc:AlternateContent xmlns:mc="http://schemas.openxmlformats.org/markup-compatibility/2006">
          <mc:Choice Requires="x14">
            <control shapeId="1235" r:id="rId70" name="Option Button 211">
              <controlPr defaultSize="0" autoFill="0" autoLine="0" autoPict="0">
                <anchor moveWithCells="1">
                  <from>
                    <xdr:col>5</xdr:col>
                    <xdr:colOff>28575</xdr:colOff>
                    <xdr:row>11</xdr:row>
                    <xdr:rowOff>47625</xdr:rowOff>
                  </from>
                  <to>
                    <xdr:col>5</xdr:col>
                    <xdr:colOff>1057275</xdr:colOff>
                    <xdr:row>11</xdr:row>
                    <xdr:rowOff>419100</xdr:rowOff>
                  </to>
                </anchor>
              </controlPr>
            </control>
          </mc:Choice>
        </mc:AlternateContent>
        <mc:AlternateContent xmlns:mc="http://schemas.openxmlformats.org/markup-compatibility/2006">
          <mc:Choice Requires="x14">
            <control shapeId="1236" r:id="rId71" name="Option Button 212">
              <controlPr defaultSize="0" autoFill="0" autoLine="0" autoPict="0">
                <anchor moveWithCells="1">
                  <from>
                    <xdr:col>6</xdr:col>
                    <xdr:colOff>28575</xdr:colOff>
                    <xdr:row>11</xdr:row>
                    <xdr:rowOff>38100</xdr:rowOff>
                  </from>
                  <to>
                    <xdr:col>6</xdr:col>
                    <xdr:colOff>942975</xdr:colOff>
                    <xdr:row>11</xdr:row>
                    <xdr:rowOff>428625</xdr:rowOff>
                  </to>
                </anchor>
              </controlPr>
            </control>
          </mc:Choice>
        </mc:AlternateContent>
        <mc:AlternateContent xmlns:mc="http://schemas.openxmlformats.org/markup-compatibility/2006">
          <mc:Choice Requires="x14">
            <control shapeId="1260" r:id="rId72" name="Group Box 236">
              <controlPr defaultSize="0" autoFill="0" autoPict="0">
                <anchor moveWithCells="1">
                  <from>
                    <xdr:col>2</xdr:col>
                    <xdr:colOff>28575</xdr:colOff>
                    <xdr:row>3</xdr:row>
                    <xdr:rowOff>38100</xdr:rowOff>
                  </from>
                  <to>
                    <xdr:col>3</xdr:col>
                    <xdr:colOff>781050</xdr:colOff>
                    <xdr:row>3</xdr:row>
                    <xdr:rowOff>447675</xdr:rowOff>
                  </to>
                </anchor>
              </controlPr>
            </control>
          </mc:Choice>
        </mc:AlternateContent>
        <mc:AlternateContent xmlns:mc="http://schemas.openxmlformats.org/markup-compatibility/2006">
          <mc:Choice Requires="x14">
            <control shapeId="1261" r:id="rId73" name="Option Button 237">
              <controlPr defaultSize="0" autoFill="0" autoLine="0" autoPict="0">
                <anchor moveWithCells="1">
                  <from>
                    <xdr:col>2</xdr:col>
                    <xdr:colOff>66675</xdr:colOff>
                    <xdr:row>3</xdr:row>
                    <xdr:rowOff>47625</xdr:rowOff>
                  </from>
                  <to>
                    <xdr:col>2</xdr:col>
                    <xdr:colOff>781050</xdr:colOff>
                    <xdr:row>3</xdr:row>
                    <xdr:rowOff>400050</xdr:rowOff>
                  </to>
                </anchor>
              </controlPr>
            </control>
          </mc:Choice>
        </mc:AlternateContent>
        <mc:AlternateContent xmlns:mc="http://schemas.openxmlformats.org/markup-compatibility/2006">
          <mc:Choice Requires="x14">
            <control shapeId="1262" r:id="rId74" name="Option Button 238">
              <controlPr defaultSize="0" autoFill="0" autoLine="0" autoPict="0">
                <anchor moveWithCells="1">
                  <from>
                    <xdr:col>3</xdr:col>
                    <xdr:colOff>19050</xdr:colOff>
                    <xdr:row>3</xdr:row>
                    <xdr:rowOff>57150</xdr:rowOff>
                  </from>
                  <to>
                    <xdr:col>3</xdr:col>
                    <xdr:colOff>771525</xdr:colOff>
                    <xdr:row>3</xdr:row>
                    <xdr:rowOff>409575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Günter Ullrich</dc:creator>
  <cp:lastModifiedBy>Albrecht, Thomas</cp:lastModifiedBy>
  <dcterms:created xsi:type="dcterms:W3CDTF">2021-05-06T07:18:35Z</dcterms:created>
  <dcterms:modified xsi:type="dcterms:W3CDTF">2026-04-14T16:39:30Z</dcterms:modified>
</cp:coreProperties>
</file>